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ivotTables/pivotTable1.xml" ContentType="application/vnd.openxmlformats-officedocument.spreadsheetml.pivotTable+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hidePivotFieldList="1" defaultThemeVersion="124226"/>
  <mc:AlternateContent xmlns:mc="http://schemas.openxmlformats.org/markup-compatibility/2006">
    <mc:Choice Requires="x15">
      <x15ac:absPath xmlns:x15ac="http://schemas.microsoft.com/office/spreadsheetml/2010/11/ac" url="C:\Users\laurenz2\OneDrive - Michigan State University\1a Soy Program Folders\Entry Forms\2009-2023 ENTRY FORM packets\"/>
    </mc:Choice>
  </mc:AlternateContent>
  <bookViews>
    <workbookView xWindow="570" yWindow="45" windowWidth="22185" windowHeight="12270" tabRatio="857" activeTab="2"/>
  </bookViews>
  <sheets>
    <sheet name="Trials info" sheetId="22" r:id="rId1"/>
    <sheet name="Entry application info" sheetId="23" r:id="rId2"/>
    <sheet name="Beginning of Form" sheetId="1" r:id="rId3"/>
    <sheet name="Soybean A" sheetId="18" r:id="rId4"/>
    <sheet name="Soybean B" sheetId="19" r:id="rId5"/>
    <sheet name="Invoice" sheetId="6" r:id="rId6"/>
    <sheet name="Seed List" sheetId="14" r:id="rId7"/>
    <sheet name="Shipping Label" sheetId="7" r:id="rId8"/>
  </sheets>
  <definedNames>
    <definedName name="_xlnm.Print_Area" localSheetId="2">'Beginning of Form'!$B$2:$K$35</definedName>
    <definedName name="_xlnm.Print_Area" localSheetId="5">Invoice!$B$2:$G$36</definedName>
    <definedName name="_xlnm.Print_Area" localSheetId="6">'Seed List'!$B$1:$H$31</definedName>
    <definedName name="_xlnm.Print_Area" localSheetId="7">'Shipping Label'!$A$1:$L$23</definedName>
    <definedName name="_xlnm.Print_Area" localSheetId="3">'Soybean A'!$B$2:$N$32</definedName>
    <definedName name="_xlnm.Print_Area" localSheetId="4">'Soybean B'!$B$2:$N$32</definedName>
    <definedName name="_xlnm.Print_Area" localSheetId="0">'Trials info'!$A$1:$L$107</definedName>
  </definedNames>
  <calcPr calcId="162913"/>
  <pivotCaches>
    <pivotCache cacheId="0" r:id="rId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3" i="18" l="1"/>
  <c r="K29" i="18" s="1"/>
  <c r="L23" i="18" l="1"/>
  <c r="K27" i="18" s="1"/>
  <c r="N25" i="14" l="1"/>
  <c r="N26" i="14"/>
  <c r="N27" i="14"/>
  <c r="N28" i="14"/>
  <c r="N29" i="14"/>
  <c r="N30" i="14"/>
  <c r="N31" i="14"/>
  <c r="N24" i="14"/>
  <c r="N23" i="14"/>
  <c r="N22" i="14"/>
  <c r="N21" i="14"/>
  <c r="N20" i="14"/>
  <c r="N19" i="14"/>
  <c r="N18" i="14"/>
  <c r="N29" i="18"/>
  <c r="M23" i="18"/>
  <c r="K28" i="18" s="1"/>
  <c r="N28" i="18" s="1"/>
  <c r="K23" i="18"/>
  <c r="K26" i="18" s="1"/>
  <c r="N26" i="18" s="1"/>
  <c r="B4" i="18"/>
  <c r="B3" i="18"/>
  <c r="B2" i="18"/>
  <c r="T31" i="14"/>
  <c r="T30" i="14"/>
  <c r="T29" i="14"/>
  <c r="T28" i="14"/>
  <c r="T27" i="14"/>
  <c r="T26" i="14"/>
  <c r="T25" i="14"/>
  <c r="T24" i="14"/>
  <c r="T23" i="14"/>
  <c r="T22" i="14"/>
  <c r="T21" i="14"/>
  <c r="T20" i="14"/>
  <c r="T19" i="14"/>
  <c r="T18" i="14"/>
  <c r="E31" i="19"/>
  <c r="N23" i="19"/>
  <c r="K29" i="19" s="1"/>
  <c r="N29" i="19" s="1"/>
  <c r="K32" i="19"/>
  <c r="B31" i="19"/>
  <c r="N30" i="19"/>
  <c r="M23" i="19"/>
  <c r="K28" i="19" s="1"/>
  <c r="N28" i="19" s="1"/>
  <c r="L23" i="19"/>
  <c r="K27" i="19" s="1"/>
  <c r="N27" i="19" s="1"/>
  <c r="K23" i="19"/>
  <c r="K26" i="19" s="1"/>
  <c r="N26" i="19" s="1"/>
  <c r="B6" i="19"/>
  <c r="B5" i="19"/>
  <c r="B4" i="19"/>
  <c r="B3" i="19"/>
  <c r="B2" i="19"/>
  <c r="B5" i="14"/>
  <c r="S31" i="14"/>
  <c r="R31" i="14"/>
  <c r="Q31" i="14"/>
  <c r="P31" i="14"/>
  <c r="O31" i="14"/>
  <c r="S30" i="14"/>
  <c r="R30" i="14"/>
  <c r="Q30" i="14"/>
  <c r="P30" i="14"/>
  <c r="O30" i="14"/>
  <c r="S29" i="14"/>
  <c r="R29" i="14"/>
  <c r="Q29" i="14"/>
  <c r="P29" i="14"/>
  <c r="O29" i="14"/>
  <c r="T17" i="14"/>
  <c r="S17" i="14"/>
  <c r="R17" i="14"/>
  <c r="Q17" i="14"/>
  <c r="P17" i="14"/>
  <c r="O17" i="14"/>
  <c r="N17" i="14"/>
  <c r="S16" i="14"/>
  <c r="R16" i="14"/>
  <c r="Q16" i="14"/>
  <c r="P16" i="14"/>
  <c r="O16" i="14"/>
  <c r="N16" i="14"/>
  <c r="S15" i="14"/>
  <c r="R15" i="14"/>
  <c r="Q15" i="14"/>
  <c r="P15" i="14"/>
  <c r="O15" i="14"/>
  <c r="N15" i="14"/>
  <c r="S14" i="14"/>
  <c r="R14" i="14"/>
  <c r="Q14" i="14"/>
  <c r="P14" i="14"/>
  <c r="O14" i="14"/>
  <c r="N14" i="14"/>
  <c r="S13" i="14"/>
  <c r="R13" i="14"/>
  <c r="Q13" i="14"/>
  <c r="P13" i="14"/>
  <c r="O13" i="14"/>
  <c r="N13" i="14"/>
  <c r="S12" i="14"/>
  <c r="R12" i="14"/>
  <c r="Q12" i="14"/>
  <c r="P12" i="14"/>
  <c r="O12" i="14"/>
  <c r="N12" i="14"/>
  <c r="S11" i="14"/>
  <c r="R11" i="14"/>
  <c r="Q11" i="14"/>
  <c r="P11" i="14"/>
  <c r="O11" i="14"/>
  <c r="N11" i="14"/>
  <c r="S10" i="14"/>
  <c r="R10" i="14"/>
  <c r="Q10" i="14"/>
  <c r="P10" i="14"/>
  <c r="O10" i="14"/>
  <c r="N10" i="14"/>
  <c r="S9" i="14"/>
  <c r="R9" i="14"/>
  <c r="Q9" i="14"/>
  <c r="P9" i="14"/>
  <c r="O9" i="14"/>
  <c r="N9" i="14"/>
  <c r="S8" i="14"/>
  <c r="R8" i="14"/>
  <c r="Q8" i="14"/>
  <c r="P8" i="14"/>
  <c r="O8" i="14"/>
  <c r="N8" i="14"/>
  <c r="S7" i="14"/>
  <c r="R7" i="14"/>
  <c r="Q7" i="14"/>
  <c r="P7" i="14"/>
  <c r="O7" i="14"/>
  <c r="N7" i="14"/>
  <c r="S6" i="14"/>
  <c r="R6" i="14"/>
  <c r="Q6" i="14"/>
  <c r="P6" i="14"/>
  <c r="O6" i="14"/>
  <c r="N6" i="14"/>
  <c r="S5" i="14"/>
  <c r="R5" i="14"/>
  <c r="Q5" i="14"/>
  <c r="P5" i="14"/>
  <c r="O5" i="14"/>
  <c r="N5" i="14"/>
  <c r="S4" i="14"/>
  <c r="R4" i="14"/>
  <c r="Q4" i="14"/>
  <c r="P4" i="14"/>
  <c r="O4" i="14"/>
  <c r="N4" i="14"/>
  <c r="T8" i="14"/>
  <c r="T16" i="14"/>
  <c r="T15" i="14"/>
  <c r="T14" i="14"/>
  <c r="T13" i="14"/>
  <c r="T12" i="14"/>
  <c r="T11" i="14"/>
  <c r="T10" i="14"/>
  <c r="T9" i="14"/>
  <c r="T7" i="14"/>
  <c r="T6" i="14"/>
  <c r="T5" i="14"/>
  <c r="T4" i="14"/>
  <c r="S28" i="14"/>
  <c r="R28" i="14"/>
  <c r="Q28" i="14"/>
  <c r="P28" i="14"/>
  <c r="O28" i="14"/>
  <c r="S27" i="14"/>
  <c r="R27" i="14"/>
  <c r="Q27" i="14"/>
  <c r="P27" i="14"/>
  <c r="O27" i="14"/>
  <c r="S26" i="14"/>
  <c r="R26" i="14"/>
  <c r="Q26" i="14"/>
  <c r="P26" i="14"/>
  <c r="O26" i="14"/>
  <c r="S25" i="14"/>
  <c r="R25" i="14"/>
  <c r="Q25" i="14"/>
  <c r="P25" i="14"/>
  <c r="O25" i="14"/>
  <c r="S24" i="14"/>
  <c r="R24" i="14"/>
  <c r="Q24" i="14"/>
  <c r="P24" i="14"/>
  <c r="O24" i="14"/>
  <c r="S23" i="14"/>
  <c r="R23" i="14"/>
  <c r="Q23" i="14"/>
  <c r="P23" i="14"/>
  <c r="O23" i="14"/>
  <c r="S22" i="14"/>
  <c r="R22" i="14"/>
  <c r="Q22" i="14"/>
  <c r="P22" i="14"/>
  <c r="O22" i="14"/>
  <c r="S21" i="14"/>
  <c r="R21" i="14"/>
  <c r="Q21" i="14"/>
  <c r="P21" i="14"/>
  <c r="O21" i="14"/>
  <c r="S20" i="14"/>
  <c r="R20" i="14"/>
  <c r="Q20" i="14"/>
  <c r="P20" i="14"/>
  <c r="O20" i="14"/>
  <c r="S19" i="14"/>
  <c r="R19" i="14"/>
  <c r="Q19" i="14"/>
  <c r="P19" i="14"/>
  <c r="O19" i="14"/>
  <c r="S18" i="14"/>
  <c r="R18" i="14"/>
  <c r="Q18" i="14"/>
  <c r="P18" i="14"/>
  <c r="O18" i="14"/>
  <c r="K32" i="18"/>
  <c r="E31" i="18"/>
  <c r="B31" i="18"/>
  <c r="B6" i="18"/>
  <c r="B5" i="18"/>
  <c r="N27" i="18"/>
  <c r="C4" i="6"/>
  <c r="B13" i="6"/>
  <c r="B11" i="6"/>
  <c r="B10" i="6"/>
  <c r="B9" i="6"/>
  <c r="A4" i="7"/>
  <c r="A3" i="7"/>
  <c r="A1" i="7"/>
  <c r="A2" i="7"/>
  <c r="N31" i="19" l="1"/>
  <c r="B23" i="6"/>
  <c r="B25" i="6"/>
  <c r="G25" i="6"/>
  <c r="G27" i="6"/>
  <c r="B27" i="6"/>
  <c r="G23" i="6"/>
  <c r="B21" i="6"/>
  <c r="G21" i="6" l="1"/>
  <c r="G31" i="6" s="1"/>
  <c r="N31" i="18"/>
  <c r="G36" i="6" l="1"/>
</calcChain>
</file>

<file path=xl/sharedStrings.xml><?xml version="1.0" encoding="utf-8"?>
<sst xmlns="http://schemas.openxmlformats.org/spreadsheetml/2006/main" count="162" uniqueCount="100">
  <si>
    <t>Entry Application Form</t>
  </si>
  <si>
    <t>Signature</t>
  </si>
  <si>
    <t>Date</t>
  </si>
  <si>
    <t>Company Web Site:</t>
  </si>
  <si>
    <t>Michigan State University</t>
  </si>
  <si>
    <t>ORDER NO.</t>
  </si>
  <si>
    <t>DATE SHIPPED</t>
  </si>
  <si>
    <t>SHIPPED VIA</t>
  </si>
  <si>
    <t>F.O.B.</t>
  </si>
  <si>
    <t>TERMS</t>
  </si>
  <si>
    <t>No. Entries.</t>
  </si>
  <si>
    <t>DESCRIPTION</t>
  </si>
  <si>
    <t>UNIT PRICE</t>
  </si>
  <si>
    <t>TOTAL</t>
  </si>
  <si>
    <t>SUBTOTAL</t>
  </si>
  <si>
    <t>SHIPPING &amp; HANDLING</t>
  </si>
  <si>
    <t>TOTAL DUE</t>
  </si>
  <si>
    <t>COMPANY NAME:</t>
  </si>
  <si>
    <t>ADDRESS:</t>
  </si>
  <si>
    <t>CITY:</t>
  </si>
  <si>
    <t>TELEPHONE:</t>
  </si>
  <si>
    <t>COMPANY INFORMATION</t>
  </si>
  <si>
    <t>WEBSITE:</t>
  </si>
  <si>
    <t>CONTACT INFORMATION</t>
  </si>
  <si>
    <t xml:space="preserve"> NAME:</t>
  </si>
  <si>
    <t>CELL PHONE:</t>
  </si>
  <si>
    <t>E-mail:</t>
  </si>
  <si>
    <t>BRAND:</t>
  </si>
  <si>
    <t>BILL TO:</t>
  </si>
  <si>
    <t>DATE:</t>
  </si>
  <si>
    <t>INVOICE:</t>
  </si>
  <si>
    <t>How To Use This Form</t>
  </si>
  <si>
    <t>Step One:</t>
  </si>
  <si>
    <t>Step Two:</t>
  </si>
  <si>
    <t>Step Three:</t>
  </si>
  <si>
    <t>Step Four:</t>
  </si>
  <si>
    <t>Step Five:</t>
  </si>
  <si>
    <t>TOTAL FEES:</t>
  </si>
  <si>
    <t>FEES:</t>
  </si>
  <si>
    <t>Central</t>
  </si>
  <si>
    <t>South</t>
  </si>
  <si>
    <t>Conventional</t>
  </si>
  <si>
    <t>Roundup Resistant</t>
  </si>
  <si>
    <t>Seed Treatment Applied</t>
  </si>
  <si>
    <t>SCN</t>
  </si>
  <si>
    <t>Phyto Res.</t>
  </si>
  <si>
    <t>Mat. Group</t>
  </si>
  <si>
    <t>Previous Testing</t>
  </si>
  <si>
    <t>Designation of Variety or Line</t>
  </si>
  <si>
    <t>Office Use Only</t>
  </si>
  <si>
    <t>The information entered here will be copied to subsequent forms.</t>
  </si>
  <si>
    <t xml:space="preserve"> I hereby certify that all seed treatment product(s) applied is (are) correctly identified on this form and that no other seed treatment product(s) have been applied.</t>
  </si>
  <si>
    <t xml:space="preserve">TOTAL ENTRIES  </t>
  </si>
  <si>
    <t>Pounds of seed</t>
  </si>
  <si>
    <t>Page 2 of 2</t>
  </si>
  <si>
    <t>Page 1 of 2</t>
  </si>
  <si>
    <t>SOUTH RR</t>
  </si>
  <si>
    <t>CENTRAL RR</t>
  </si>
  <si>
    <t>SOUTH CON.</t>
  </si>
  <si>
    <t>CENTRAL CON.</t>
  </si>
  <si>
    <t>Entries for four locations, (Hillsdale, Ingham, Lenawee &amp; St. Joseph Counties).</t>
  </si>
  <si>
    <t>Michigan Soybean Performance Trials</t>
  </si>
  <si>
    <t>Seed List</t>
  </si>
  <si>
    <t>Total</t>
  </si>
  <si>
    <t>Sum of Pounds of seed</t>
  </si>
  <si>
    <t>(blank)</t>
  </si>
  <si>
    <t>Grand Total</t>
  </si>
  <si>
    <t xml:space="preserve">SCN Resistant Source </t>
  </si>
  <si>
    <r>
      <t xml:space="preserve">Print a copy of all worksheets for your files - </t>
    </r>
    <r>
      <rPr>
        <sz val="12"/>
        <color indexed="10"/>
        <rFont val="Arial"/>
        <family val="2"/>
      </rPr>
      <t>Submit a copy of the Invoice to your</t>
    </r>
  </si>
  <si>
    <t>Date:</t>
  </si>
  <si>
    <t>STATE:</t>
  </si>
  <si>
    <t>ZIP:</t>
  </si>
  <si>
    <t>FAX:</t>
  </si>
  <si>
    <t>Soybean B</t>
  </si>
  <si>
    <t>Soybean A</t>
  </si>
  <si>
    <t>Dept. of Plant, Soil &amp; Microbial Sciences</t>
  </si>
  <si>
    <t>SOYBEAN PERFORMANCE TRIALS</t>
  </si>
  <si>
    <r>
      <t xml:space="preserve">Please make check payable to </t>
    </r>
    <r>
      <rPr>
        <b/>
        <sz val="9"/>
        <color rgb="FF00B050"/>
        <rFont val="Arial"/>
        <family val="2"/>
      </rPr>
      <t>MICHIGAN STATE UNIVERSITY</t>
    </r>
    <r>
      <rPr>
        <sz val="9"/>
        <rFont val="Arial"/>
        <family val="2"/>
      </rPr>
      <t xml:space="preserve">  &amp; mail to:</t>
    </r>
  </si>
  <si>
    <t>Sciences</t>
  </si>
  <si>
    <t>Department of Plant, Soil  &amp; Microbial</t>
  </si>
  <si>
    <t>E-mail a copy of the new file to Randy Laurenz at the following e-mail address:  laurenz2@msu.edu</t>
  </si>
  <si>
    <t>Herb Tech</t>
  </si>
  <si>
    <t>entries @ $400.00</t>
  </si>
  <si>
    <t xml:space="preserve">         Randy Laurenz</t>
  </si>
  <si>
    <t>Entries for four locations, (Allegan, Ingham, Saginaw &amp; Sanilac Counties).</t>
  </si>
  <si>
    <r>
      <t xml:space="preserve">Enter varieties and appropriate information on the Soybean A entry form. </t>
    </r>
    <r>
      <rPr>
        <b/>
        <sz val="12"/>
        <rFont val="Arial"/>
        <family val="2"/>
      </rPr>
      <t>Place a 1 in the column for each trial the variety will be tested in</t>
    </r>
    <r>
      <rPr>
        <sz val="12"/>
        <rFont val="Arial"/>
        <family val="2"/>
      </rPr>
      <t xml:space="preserve">. If additional space is needed, continue in the Soybean B entry form. </t>
    </r>
  </si>
  <si>
    <t>Fill out the following Company and Contact Information forms.</t>
  </si>
  <si>
    <t>4450 Beaumont Road</t>
  </si>
  <si>
    <t>Lansing, MI 48910</t>
  </si>
  <si>
    <t>Agronomy Farm</t>
  </si>
  <si>
    <t>accounts payable department for payment by March 15, 2024.</t>
  </si>
  <si>
    <t xml:space="preserve">2024 Soybean Variety Trials </t>
  </si>
  <si>
    <t>2024 Invoice</t>
  </si>
  <si>
    <t>2024 South Roundup Ready</t>
  </si>
  <si>
    <t>2024 Central Roundup Ready</t>
  </si>
  <si>
    <t>2024 South Conventional</t>
  </si>
  <si>
    <t>2024 Central Conventional</t>
  </si>
  <si>
    <r>
      <t xml:space="preserve">Submit payment with entry forms by </t>
    </r>
    <r>
      <rPr>
        <b/>
        <sz val="9"/>
        <rFont val="Arial"/>
        <family val="2"/>
      </rPr>
      <t>March 15, 2024</t>
    </r>
  </si>
  <si>
    <t>Use the "save as" command to save the file.  Insert your brand name</t>
  </si>
  <si>
    <t xml:space="preserve"> in the file name. Example  (2024 "brand name" Soybean entry form.xls)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</si>
</sst>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quot;#,##0.00_);[Red]\(&quot;$&quot;#,##0.00\)"/>
    <numFmt numFmtId="164" formatCode="&quot;$&quot;#,##0.00"/>
    <numFmt numFmtId="165" formatCode="m/d/yy;@"/>
    <numFmt numFmtId="166" formatCode="0.0"/>
  </numFmts>
  <fonts count="35" x14ac:knownFonts="1">
    <font>
      <sz val="10"/>
      <name val="Arial"/>
    </font>
    <font>
      <sz val="8"/>
      <name val="Arial"/>
      <family val="2"/>
    </font>
    <font>
      <sz val="12"/>
      <name val="Times New Roman"/>
      <family val="1"/>
    </font>
    <font>
      <sz val="11"/>
      <name val="Times New Roman"/>
      <family val="1"/>
    </font>
    <font>
      <b/>
      <sz val="11"/>
      <name val="Arial"/>
      <family val="2"/>
    </font>
    <font>
      <sz val="12"/>
      <name val="Arial"/>
      <family val="2"/>
    </font>
    <font>
      <b/>
      <sz val="35"/>
      <name val="Arial"/>
      <family val="2"/>
    </font>
    <font>
      <b/>
      <sz val="9"/>
      <name val="Arial"/>
      <family val="2"/>
    </font>
    <font>
      <sz val="9"/>
      <name val="Arial"/>
      <family val="2"/>
    </font>
    <font>
      <sz val="11"/>
      <name val="Arial"/>
      <family val="2"/>
    </font>
    <font>
      <u/>
      <sz val="10"/>
      <color indexed="12"/>
      <name val="Arial"/>
      <family val="2"/>
    </font>
    <font>
      <sz val="16"/>
      <name val="Arial"/>
      <family val="2"/>
    </font>
    <font>
      <sz val="16"/>
      <name val="Times New Roman"/>
      <family val="1"/>
    </font>
    <font>
      <sz val="10"/>
      <name val="Times New Roman"/>
      <family val="1"/>
    </font>
    <font>
      <b/>
      <sz val="12"/>
      <name val="Arial"/>
      <family val="2"/>
    </font>
    <font>
      <b/>
      <sz val="10"/>
      <name val="Arial"/>
      <family val="2"/>
    </font>
    <font>
      <sz val="12"/>
      <name val="Arial"/>
      <family val="2"/>
    </font>
    <font>
      <sz val="10"/>
      <name val="Arial"/>
      <family val="2"/>
    </font>
    <font>
      <sz val="10"/>
      <color indexed="8"/>
      <name val="Times New Roman"/>
      <family val="1"/>
    </font>
    <font>
      <sz val="12"/>
      <color indexed="8"/>
      <name val="Times New Roman"/>
      <family val="1"/>
    </font>
    <font>
      <sz val="11"/>
      <color indexed="8"/>
      <name val="Times New Roman"/>
      <family val="1"/>
    </font>
    <font>
      <b/>
      <sz val="11"/>
      <color indexed="8"/>
      <name val="Times New Roman"/>
      <family val="1"/>
    </font>
    <font>
      <b/>
      <u/>
      <sz val="11"/>
      <color indexed="8"/>
      <name val="Times New Roman"/>
      <family val="1"/>
    </font>
    <font>
      <sz val="10"/>
      <color indexed="8"/>
      <name val="Arial"/>
      <family val="2"/>
    </font>
    <font>
      <b/>
      <sz val="12"/>
      <color indexed="8"/>
      <name val="Times New Roman"/>
      <family val="1"/>
    </font>
    <font>
      <sz val="14"/>
      <color indexed="8"/>
      <name val="Arial"/>
      <family val="2"/>
    </font>
    <font>
      <sz val="8"/>
      <name val="Arial"/>
      <family val="2"/>
    </font>
    <font>
      <b/>
      <sz val="12"/>
      <color indexed="8"/>
      <name val="Arial"/>
      <family val="2"/>
    </font>
    <font>
      <sz val="12"/>
      <color indexed="10"/>
      <name val="Arial"/>
      <family val="2"/>
    </font>
    <font>
      <sz val="14"/>
      <name val="Arial"/>
      <family val="2"/>
    </font>
    <font>
      <sz val="11"/>
      <color theme="1"/>
      <name val="Arial"/>
      <family val="2"/>
    </font>
    <font>
      <sz val="12"/>
      <color rgb="FFFF0000"/>
      <name val="Arial"/>
      <family val="2"/>
    </font>
    <font>
      <sz val="10"/>
      <name val="Symbol"/>
      <family val="1"/>
      <charset val="2"/>
    </font>
    <font>
      <b/>
      <sz val="9"/>
      <color rgb="FF00B050"/>
      <name val="Arial"/>
      <family val="2"/>
    </font>
    <font>
      <sz val="11"/>
      <color indexed="8"/>
      <name val="Arial"/>
      <family val="2"/>
    </font>
  </fonts>
  <fills count="5">
    <fill>
      <patternFill patternType="none"/>
    </fill>
    <fill>
      <patternFill patternType="gray125"/>
    </fill>
    <fill>
      <patternFill patternType="solid">
        <fgColor indexed="9"/>
        <bgColor indexed="64"/>
      </patternFill>
    </fill>
    <fill>
      <patternFill patternType="lightGray">
        <fgColor indexed="9"/>
        <bgColor indexed="9"/>
      </patternFill>
    </fill>
    <fill>
      <patternFill patternType="lightGray">
        <fgColor indexed="9"/>
        <bgColor indexed="22"/>
      </patternFill>
    </fill>
  </fills>
  <borders count="7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style="double">
        <color indexed="64"/>
      </left>
      <right/>
      <top/>
      <bottom/>
      <diagonal/>
    </border>
    <border>
      <left style="thin">
        <color indexed="64"/>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8"/>
      </left>
      <right/>
      <top/>
      <bottom style="double">
        <color indexed="8"/>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double">
        <color indexed="64"/>
      </bottom>
      <diagonal/>
    </border>
    <border>
      <left style="thin">
        <color indexed="64"/>
      </left>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medium">
        <color indexed="64"/>
      </top>
      <bottom style="double">
        <color indexed="64"/>
      </bottom>
      <diagonal/>
    </border>
    <border>
      <left/>
      <right style="double">
        <color indexed="64"/>
      </right>
      <top/>
      <bottom style="thin">
        <color indexed="64"/>
      </bottom>
      <diagonal/>
    </border>
    <border>
      <left/>
      <right/>
      <top style="thin">
        <color indexed="64"/>
      </top>
      <bottom/>
      <diagonal/>
    </border>
    <border>
      <left style="double">
        <color indexed="64"/>
      </left>
      <right style="double">
        <color indexed="8"/>
      </right>
      <top/>
      <bottom style="double">
        <color indexed="64"/>
      </bottom>
      <diagonal/>
    </border>
    <border>
      <left/>
      <right style="double">
        <color indexed="64"/>
      </right>
      <top style="thin">
        <color indexed="64"/>
      </top>
      <bottom/>
      <diagonal/>
    </border>
    <border>
      <left style="thin">
        <color indexed="64"/>
      </left>
      <right/>
      <top style="thin">
        <color indexed="64"/>
      </top>
      <bottom/>
      <diagonal/>
    </border>
    <border>
      <left style="medium">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top style="double">
        <color indexed="64"/>
      </top>
      <bottom/>
      <diagonal/>
    </border>
    <border>
      <left/>
      <right style="medium">
        <color indexed="64"/>
      </right>
      <top style="double">
        <color indexed="64"/>
      </top>
      <bottom/>
      <diagonal/>
    </border>
    <border>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double">
        <color indexed="64"/>
      </left>
      <right/>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ck">
        <color indexed="64"/>
      </bottom>
      <diagonal/>
    </border>
    <border>
      <left style="thin">
        <color rgb="FF999999"/>
      </left>
      <right/>
      <top style="thin">
        <color rgb="FF999999"/>
      </top>
      <bottom/>
      <diagonal/>
    </border>
    <border>
      <left style="thin">
        <color indexed="65"/>
      </left>
      <right/>
      <top style="thin">
        <color rgb="FF999999"/>
      </top>
      <bottom/>
      <diagonal/>
    </border>
    <border>
      <left style="thin">
        <color rgb="FF999999"/>
      </left>
      <right style="thin">
        <color rgb="FF999999"/>
      </right>
      <top style="thin">
        <color rgb="FF999999"/>
      </top>
      <bottom/>
      <diagonal/>
    </border>
    <border>
      <left style="thin">
        <color rgb="FF999999"/>
      </left>
      <right/>
      <top style="thin">
        <color rgb="FF999999"/>
      </top>
      <bottom style="thin">
        <color rgb="FF999999"/>
      </bottom>
      <diagonal/>
    </border>
    <border>
      <left style="thin">
        <color indexed="65"/>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s>
  <cellStyleXfs count="3">
    <xf numFmtId="0" fontId="0" fillId="0" borderId="0"/>
    <xf numFmtId="0" fontId="10" fillId="0" borderId="0" applyNumberFormat="0" applyFill="0" applyBorder="0" applyAlignment="0" applyProtection="0">
      <alignment vertical="top"/>
      <protection locked="0"/>
    </xf>
    <xf numFmtId="0" fontId="30" fillId="0" borderId="0"/>
  </cellStyleXfs>
  <cellXfs count="256">
    <xf numFmtId="0" fontId="0" fillId="0" borderId="0" xfId="0"/>
    <xf numFmtId="0" fontId="0" fillId="2" borderId="0" xfId="0" applyFill="1"/>
    <xf numFmtId="0" fontId="8" fillId="2" borderId="1" xfId="0" applyFont="1" applyFill="1" applyBorder="1" applyAlignment="1">
      <alignment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8" fontId="9" fillId="2" borderId="1" xfId="0" applyNumberFormat="1"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0" fontId="0" fillId="2" borderId="2" xfId="0" applyFill="1" applyBorder="1"/>
    <xf numFmtId="0" fontId="0" fillId="2" borderId="6" xfId="0" applyFill="1" applyBorder="1"/>
    <xf numFmtId="0" fontId="0" fillId="2" borderId="7" xfId="0" applyFill="1" applyBorder="1"/>
    <xf numFmtId="0" fontId="0" fillId="2" borderId="3" xfId="0" applyFill="1" applyBorder="1"/>
    <xf numFmtId="0" fontId="0" fillId="2" borderId="8" xfId="0" applyFill="1" applyBorder="1" applyAlignment="1">
      <alignment horizontal="right"/>
    </xf>
    <xf numFmtId="0" fontId="0" fillId="2" borderId="0" xfId="0" applyFill="1" applyAlignment="1">
      <alignment horizontal="center"/>
    </xf>
    <xf numFmtId="0" fontId="11" fillId="2" borderId="7" xfId="0" applyFont="1" applyFill="1" applyBorder="1" applyAlignment="1">
      <alignment horizontal="left" indent="1"/>
    </xf>
    <xf numFmtId="0" fontId="0" fillId="2" borderId="8" xfId="0" applyFill="1" applyBorder="1" applyAlignment="1">
      <alignment horizontal="center"/>
    </xf>
    <xf numFmtId="0" fontId="0" fillId="2" borderId="2" xfId="0" applyFill="1" applyBorder="1" applyAlignment="1">
      <alignment horizontal="center"/>
    </xf>
    <xf numFmtId="0" fontId="0" fillId="2" borderId="0" xfId="0" applyFill="1" applyAlignment="1">
      <alignment horizontal="right"/>
    </xf>
    <xf numFmtId="0" fontId="11" fillId="2" borderId="8" xfId="0" applyFont="1" applyFill="1" applyBorder="1" applyAlignment="1">
      <alignment horizontal="center"/>
    </xf>
    <xf numFmtId="0" fontId="11" fillId="2" borderId="0" xfId="0" applyFont="1" applyFill="1" applyAlignment="1">
      <alignment horizontal="center"/>
    </xf>
    <xf numFmtId="0" fontId="11" fillId="2" borderId="2" xfId="0" applyFont="1" applyFill="1" applyBorder="1" applyAlignment="1">
      <alignment horizontal="center"/>
    </xf>
    <xf numFmtId="0" fontId="12" fillId="2" borderId="0" xfId="0" applyFont="1" applyFill="1"/>
    <xf numFmtId="0" fontId="13" fillId="2" borderId="0" xfId="0" applyFont="1" applyFill="1"/>
    <xf numFmtId="165" fontId="0" fillId="2" borderId="0" xfId="0" applyNumberFormat="1" applyFill="1" applyAlignment="1">
      <alignment horizontal="left" indent="1"/>
    </xf>
    <xf numFmtId="0" fontId="16" fillId="2" borderId="0" xfId="0" applyFont="1" applyFill="1" applyAlignment="1">
      <alignment horizontal="right"/>
    </xf>
    <xf numFmtId="0" fontId="5" fillId="2" borderId="0" xfId="0" applyFont="1" applyFill="1"/>
    <xf numFmtId="0" fontId="5" fillId="2" borderId="0" xfId="0" applyFont="1" applyFill="1" applyAlignment="1">
      <alignment horizontal="right"/>
    </xf>
    <xf numFmtId="0" fontId="5" fillId="2" borderId="0" xfId="0" applyFont="1" applyFill="1" applyAlignment="1">
      <alignment horizontal="right" vertical="top"/>
    </xf>
    <xf numFmtId="0" fontId="12" fillId="2" borderId="0" xfId="0" applyFont="1" applyFill="1" applyAlignment="1">
      <alignment horizontal="left"/>
    </xf>
    <xf numFmtId="0" fontId="0" fillId="0" borderId="0" xfId="0" applyAlignment="1">
      <alignment horizontal="center"/>
    </xf>
    <xf numFmtId="0" fontId="30" fillId="0" borderId="0" xfId="2"/>
    <xf numFmtId="0" fontId="30" fillId="0" borderId="0" xfId="2" applyAlignment="1">
      <alignment vertical="top" wrapText="1"/>
    </xf>
    <xf numFmtId="1" fontId="20" fillId="0" borderId="7" xfId="2" applyNumberFormat="1" applyFont="1" applyBorder="1" applyAlignment="1">
      <alignment horizontal="center" vertical="top" wrapText="1"/>
    </xf>
    <xf numFmtId="1" fontId="20" fillId="0" borderId="9" xfId="2" applyNumberFormat="1" applyFont="1" applyBorder="1" applyAlignment="1">
      <alignment horizontal="center"/>
    </xf>
    <xf numFmtId="1" fontId="20" fillId="0" borderId="9" xfId="2" applyNumberFormat="1" applyFont="1" applyBorder="1" applyAlignment="1">
      <alignment horizontal="center" vertical="top" wrapText="1"/>
    </xf>
    <xf numFmtId="1" fontId="20" fillId="0" borderId="7" xfId="2" applyNumberFormat="1" applyFont="1" applyBorder="1" applyAlignment="1">
      <alignment horizontal="center"/>
    </xf>
    <xf numFmtId="0" fontId="21" fillId="0" borderId="0" xfId="2" applyFont="1" applyAlignment="1">
      <alignment vertical="top" wrapText="1"/>
    </xf>
    <xf numFmtId="0" fontId="22" fillId="0" borderId="0" xfId="2" applyFont="1" applyAlignment="1">
      <alignment horizontal="right"/>
    </xf>
    <xf numFmtId="0" fontId="23" fillId="0" borderId="10" xfId="2" applyFont="1" applyBorder="1" applyAlignment="1">
      <alignment horizontal="center" vertical="center" wrapText="1"/>
    </xf>
    <xf numFmtId="0" fontId="23" fillId="0" borderId="1" xfId="2" applyFont="1" applyBorder="1" applyAlignment="1">
      <alignment horizontal="center" vertical="center" wrapText="1"/>
    </xf>
    <xf numFmtId="0" fontId="23" fillId="0" borderId="1" xfId="2" applyFont="1" applyBorder="1" applyAlignment="1">
      <alignment vertical="center" wrapText="1"/>
    </xf>
    <xf numFmtId="0" fontId="30" fillId="3" borderId="11" xfId="2" applyFill="1" applyBorder="1" applyAlignment="1">
      <alignment vertical="center" wrapText="1"/>
    </xf>
    <xf numFmtId="0" fontId="30" fillId="3" borderId="0" xfId="2" applyFill="1" applyAlignment="1">
      <alignment vertical="center" wrapText="1"/>
    </xf>
    <xf numFmtId="0" fontId="23" fillId="0" borderId="13" xfId="2" applyFont="1" applyBorder="1" applyAlignment="1">
      <alignment horizontal="center" vertical="center" wrapText="1"/>
    </xf>
    <xf numFmtId="0" fontId="23" fillId="0" borderId="14" xfId="2" applyFont="1" applyBorder="1" applyAlignment="1">
      <alignment vertical="center" wrapText="1"/>
    </xf>
    <xf numFmtId="0" fontId="23" fillId="0" borderId="16" xfId="2" applyFont="1" applyBorder="1" applyAlignment="1">
      <alignment vertical="center" wrapText="1"/>
    </xf>
    <xf numFmtId="0" fontId="23" fillId="0" borderId="6" xfId="2" applyFont="1" applyBorder="1" applyAlignment="1">
      <alignment vertical="center" wrapText="1"/>
    </xf>
    <xf numFmtId="0" fontId="23" fillId="0" borderId="16" xfId="2" applyFont="1" applyBorder="1" applyAlignment="1">
      <alignment horizontal="center" vertical="center" wrapText="1"/>
    </xf>
    <xf numFmtId="0" fontId="20" fillId="0" borderId="0" xfId="2" applyFont="1" applyAlignment="1">
      <alignment horizontal="right"/>
    </xf>
    <xf numFmtId="0" fontId="20" fillId="0" borderId="0" xfId="2" applyFont="1" applyAlignment="1">
      <alignment horizontal="right" vertical="top" wrapText="1"/>
    </xf>
    <xf numFmtId="0" fontId="21" fillId="0" borderId="0" xfId="2" applyFont="1" applyAlignment="1">
      <alignment horizontal="center" vertical="top" wrapText="1"/>
    </xf>
    <xf numFmtId="0" fontId="20" fillId="0" borderId="0" xfId="2" applyFont="1"/>
    <xf numFmtId="0" fontId="23" fillId="0" borderId="0" xfId="2" applyFont="1" applyAlignment="1">
      <alignment horizontal="center" vertical="center" wrapText="1"/>
    </xf>
    <xf numFmtId="0" fontId="23" fillId="0" borderId="11" xfId="2" applyFont="1" applyBorder="1" applyAlignment="1">
      <alignment horizontal="center" vertical="center" wrapText="1"/>
    </xf>
    <xf numFmtId="0" fontId="19" fillId="3" borderId="17" xfId="2" applyFont="1" applyFill="1" applyBorder="1" applyAlignment="1">
      <alignment horizontal="right" wrapText="1"/>
    </xf>
    <xf numFmtId="0" fontId="19" fillId="3" borderId="18" xfId="2" applyFont="1" applyFill="1" applyBorder="1" applyAlignment="1">
      <alignment wrapText="1"/>
    </xf>
    <xf numFmtId="0" fontId="19" fillId="3" borderId="19" xfId="2" applyFont="1" applyFill="1" applyBorder="1" applyAlignment="1">
      <alignment wrapText="1"/>
    </xf>
    <xf numFmtId="0" fontId="2" fillId="2" borderId="20" xfId="0" applyFont="1" applyFill="1" applyBorder="1" applyAlignment="1">
      <alignment horizontal="right" vertical="center"/>
    </xf>
    <xf numFmtId="0" fontId="21" fillId="3" borderId="21" xfId="2" applyFont="1" applyFill="1" applyBorder="1" applyAlignment="1">
      <alignment vertical="center" wrapText="1"/>
    </xf>
    <xf numFmtId="0" fontId="23" fillId="0" borderId="22" xfId="2" applyFont="1" applyBorder="1" applyAlignment="1">
      <alignment horizontal="center" vertical="center" wrapText="1"/>
    </xf>
    <xf numFmtId="0" fontId="23" fillId="0" borderId="23" xfId="2" applyFont="1" applyBorder="1" applyAlignment="1">
      <alignment horizontal="center" vertical="center" wrapText="1"/>
    </xf>
    <xf numFmtId="0" fontId="20" fillId="0" borderId="24" xfId="2" applyFont="1" applyBorder="1" applyAlignment="1">
      <alignment horizontal="center" wrapText="1"/>
    </xf>
    <xf numFmtId="0" fontId="20" fillId="0" borderId="25" xfId="2" applyFont="1" applyBorder="1" applyAlignment="1">
      <alignment horizontal="center" wrapText="1"/>
    </xf>
    <xf numFmtId="0" fontId="23" fillId="0" borderId="26" xfId="2" applyFont="1" applyBorder="1" applyAlignment="1">
      <alignment horizontal="center" vertical="center" wrapText="1"/>
    </xf>
    <xf numFmtId="0" fontId="23" fillId="0" borderId="24" xfId="2" applyFont="1" applyBorder="1" applyAlignment="1">
      <alignment vertical="center" wrapText="1"/>
    </xf>
    <xf numFmtId="0" fontId="23" fillId="0" borderId="27" xfId="2" applyFont="1" applyBorder="1" applyAlignment="1">
      <alignment vertical="center" wrapText="1"/>
    </xf>
    <xf numFmtId="0" fontId="23" fillId="0" borderId="25" xfId="2" applyFont="1" applyBorder="1" applyAlignment="1">
      <alignment horizontal="center" vertical="center" wrapText="1"/>
    </xf>
    <xf numFmtId="0" fontId="23" fillId="0" borderId="24" xfId="2" applyFont="1" applyBorder="1" applyAlignment="1">
      <alignment horizontal="center" vertical="center" wrapText="1"/>
    </xf>
    <xf numFmtId="0" fontId="23" fillId="0" borderId="28" xfId="2" applyFont="1" applyBorder="1" applyAlignment="1">
      <alignment horizontal="center" vertical="center" wrapText="1"/>
    </xf>
    <xf numFmtId="0" fontId="23" fillId="4" borderId="29" xfId="2" applyFont="1" applyFill="1" applyBorder="1" applyAlignment="1">
      <alignment vertical="center" wrapText="1"/>
    </xf>
    <xf numFmtId="0" fontId="23" fillId="4" borderId="30" xfId="2" applyFont="1" applyFill="1" applyBorder="1" applyAlignment="1">
      <alignment vertical="center" wrapText="1"/>
    </xf>
    <xf numFmtId="0" fontId="23" fillId="4" borderId="31" xfId="2" applyFont="1" applyFill="1" applyBorder="1" applyAlignment="1">
      <alignment vertical="center" wrapText="1"/>
    </xf>
    <xf numFmtId="1" fontId="9" fillId="2" borderId="1" xfId="0" applyNumberFormat="1" applyFont="1" applyFill="1" applyBorder="1" applyAlignment="1">
      <alignment horizontal="center" vertical="center" wrapText="1"/>
    </xf>
    <xf numFmtId="0" fontId="3" fillId="2" borderId="16" xfId="0" applyFont="1" applyFill="1" applyBorder="1" applyAlignment="1">
      <alignment vertical="center" wrapText="1"/>
    </xf>
    <xf numFmtId="0" fontId="3" fillId="2" borderId="16" xfId="0" applyFont="1" applyFill="1" applyBorder="1" applyAlignment="1">
      <alignment horizontal="center" vertical="center" wrapText="1"/>
    </xf>
    <xf numFmtId="0" fontId="0" fillId="0" borderId="16" xfId="0" applyBorder="1" applyAlignment="1">
      <alignment horizontal="center" vertical="center"/>
    </xf>
    <xf numFmtId="0" fontId="0" fillId="0" borderId="1" xfId="0" applyBorder="1" applyAlignment="1">
      <alignment horizontal="center" vertical="center"/>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19" fillId="0" borderId="0" xfId="2" applyFont="1" applyAlignment="1">
      <alignment horizontal="left" vertical="center" wrapText="1"/>
    </xf>
    <xf numFmtId="0" fontId="5" fillId="2" borderId="0" xfId="0" applyFont="1" applyFill="1" applyAlignment="1">
      <alignment horizontal="left" indent="1"/>
    </xf>
    <xf numFmtId="0" fontId="5" fillId="2" borderId="0" xfId="0" applyFont="1" applyFill="1" applyAlignment="1">
      <alignment horizontal="left" wrapText="1" indent="1"/>
    </xf>
    <xf numFmtId="166" fontId="23" fillId="0" borderId="16" xfId="2" applyNumberFormat="1" applyFont="1" applyBorder="1" applyAlignment="1">
      <alignment horizontal="center" vertical="center" wrapText="1"/>
    </xf>
    <xf numFmtId="166" fontId="23" fillId="0" borderId="1" xfId="2" applyNumberFormat="1" applyFont="1" applyBorder="1" applyAlignment="1">
      <alignment horizontal="center" vertical="center" wrapText="1"/>
    </xf>
    <xf numFmtId="166" fontId="23" fillId="0" borderId="24" xfId="2" applyNumberFormat="1" applyFont="1" applyBorder="1" applyAlignment="1">
      <alignment horizontal="center" vertical="center" wrapText="1"/>
    </xf>
    <xf numFmtId="49" fontId="23" fillId="0" borderId="1" xfId="2" applyNumberFormat="1" applyFont="1" applyBorder="1" applyAlignment="1">
      <alignment horizontal="center" vertical="center" wrapText="1"/>
    </xf>
    <xf numFmtId="0" fontId="20" fillId="0" borderId="28" xfId="2" applyFont="1" applyBorder="1" applyAlignment="1">
      <alignment horizontal="center" wrapText="1"/>
    </xf>
    <xf numFmtId="0" fontId="23" fillId="0" borderId="32" xfId="2" applyFont="1" applyBorder="1" applyAlignment="1">
      <alignment horizontal="center" vertical="center" wrapText="1"/>
    </xf>
    <xf numFmtId="0" fontId="23" fillId="0" borderId="33" xfId="2" applyFont="1" applyBorder="1" applyAlignment="1">
      <alignment horizontal="center" vertical="center" wrapText="1"/>
    </xf>
    <xf numFmtId="0" fontId="21" fillId="0" borderId="11" xfId="2" applyFont="1" applyBorder="1" applyAlignment="1">
      <alignment vertical="top" wrapText="1"/>
    </xf>
    <xf numFmtId="0" fontId="17" fillId="0" borderId="0" xfId="0" applyFont="1"/>
    <xf numFmtId="0" fontId="29" fillId="0" borderId="0" xfId="0" applyFont="1"/>
    <xf numFmtId="16" fontId="23" fillId="0" borderId="16" xfId="2" quotePrefix="1" applyNumberFormat="1" applyFont="1" applyBorder="1" applyAlignment="1">
      <alignment horizontal="center" vertical="center" wrapText="1"/>
    </xf>
    <xf numFmtId="0" fontId="23" fillId="0" borderId="1" xfId="2" quotePrefix="1" applyFont="1" applyBorder="1" applyAlignment="1">
      <alignment horizontal="center" vertical="center" wrapText="1"/>
    </xf>
    <xf numFmtId="0" fontId="19" fillId="3" borderId="0" xfId="2" applyFont="1" applyFill="1" applyAlignment="1">
      <alignment horizontal="center" vertical="center" wrapText="1"/>
    </xf>
    <xf numFmtId="0" fontId="30" fillId="0" borderId="0" xfId="2" applyAlignment="1">
      <alignment horizontal="left"/>
    </xf>
    <xf numFmtId="0" fontId="23" fillId="0" borderId="6" xfId="2" applyFont="1" applyBorder="1" applyAlignment="1">
      <alignment horizontal="center" vertical="center" wrapText="1"/>
    </xf>
    <xf numFmtId="0" fontId="23" fillId="0" borderId="14" xfId="2" applyFont="1" applyBorder="1" applyAlignment="1">
      <alignment horizontal="center" vertical="center" wrapText="1"/>
    </xf>
    <xf numFmtId="0" fontId="23" fillId="0" borderId="27" xfId="2" applyFont="1" applyBorder="1" applyAlignment="1">
      <alignment horizontal="center" vertical="center" wrapText="1"/>
    </xf>
    <xf numFmtId="1" fontId="20" fillId="0" borderId="35" xfId="2" applyNumberFormat="1" applyFont="1" applyBorder="1" applyAlignment="1">
      <alignment horizontal="center" vertical="top" wrapText="1"/>
    </xf>
    <xf numFmtId="0" fontId="19" fillId="3" borderId="36" xfId="2" applyFont="1" applyFill="1" applyBorder="1" applyAlignment="1">
      <alignment wrapText="1"/>
    </xf>
    <xf numFmtId="0" fontId="18" fillId="0" borderId="0" xfId="2" applyFont="1" applyAlignment="1">
      <alignment vertical="top" wrapText="1"/>
    </xf>
    <xf numFmtId="165" fontId="25" fillId="0" borderId="15" xfId="2" applyNumberFormat="1" applyFont="1" applyBorder="1" applyAlignment="1">
      <alignment horizontal="left"/>
    </xf>
    <xf numFmtId="164" fontId="20" fillId="0" borderId="34" xfId="2" applyNumberFormat="1" applyFont="1" applyBorder="1"/>
    <xf numFmtId="164" fontId="20" fillId="0" borderId="37" xfId="2" applyNumberFormat="1" applyFont="1" applyBorder="1"/>
    <xf numFmtId="164" fontId="20" fillId="0" borderId="34" xfId="2" applyNumberFormat="1" applyFont="1" applyBorder="1" applyAlignment="1">
      <alignment horizontal="right" vertical="top" wrapText="1"/>
    </xf>
    <xf numFmtId="0" fontId="31" fillId="2" borderId="0" xfId="0" applyFont="1" applyFill="1" applyAlignment="1">
      <alignment horizontal="left" indent="1"/>
    </xf>
    <xf numFmtId="0" fontId="17" fillId="2" borderId="0" xfId="0" applyFont="1" applyFill="1"/>
    <xf numFmtId="0" fontId="17" fillId="2" borderId="0" xfId="0" applyFont="1" applyFill="1" applyAlignment="1">
      <alignment horizontal="center"/>
    </xf>
    <xf numFmtId="0" fontId="3" fillId="2" borderId="63" xfId="0" applyFont="1" applyFill="1" applyBorder="1" applyAlignment="1">
      <alignment vertical="center" wrapText="1"/>
    </xf>
    <xf numFmtId="0" fontId="3" fillId="2" borderId="63" xfId="0" applyFont="1" applyFill="1" applyBorder="1" applyAlignment="1">
      <alignment horizontal="center" vertical="center" wrapText="1"/>
    </xf>
    <xf numFmtId="0" fontId="0" fillId="0" borderId="12" xfId="0" applyBorder="1" applyAlignment="1">
      <alignment horizontal="center" vertical="center"/>
    </xf>
    <xf numFmtId="0" fontId="3" fillId="2" borderId="62" xfId="0" applyFont="1" applyFill="1" applyBorder="1" applyAlignment="1">
      <alignment vertical="center" wrapText="1"/>
    </xf>
    <xf numFmtId="0" fontId="3" fillId="2" borderId="62" xfId="0" applyFont="1" applyFill="1" applyBorder="1" applyAlignment="1">
      <alignment horizontal="center" vertical="center" wrapText="1"/>
    </xf>
    <xf numFmtId="0" fontId="0" fillId="0" borderId="62" xfId="0" applyBorder="1" applyAlignment="1">
      <alignment horizontal="center" vertical="center"/>
    </xf>
    <xf numFmtId="0" fontId="3" fillId="2" borderId="12" xfId="0" applyFont="1" applyFill="1" applyBorder="1" applyAlignment="1">
      <alignment vertical="center" wrapText="1"/>
    </xf>
    <xf numFmtId="0" fontId="3" fillId="2" borderId="12" xfId="0" applyFont="1" applyFill="1" applyBorder="1" applyAlignment="1">
      <alignment horizontal="center" vertical="center" wrapText="1"/>
    </xf>
    <xf numFmtId="0" fontId="32" fillId="0" borderId="0" xfId="0" applyFont="1" applyAlignment="1">
      <alignment horizontal="left" indent="5"/>
    </xf>
    <xf numFmtId="0" fontId="17" fillId="0" borderId="0" xfId="0" applyFont="1" applyAlignment="1">
      <alignment horizontal="left" indent="5"/>
    </xf>
    <xf numFmtId="0" fontId="15" fillId="0" borderId="0" xfId="0" applyFont="1" applyAlignment="1">
      <alignment horizontal="center"/>
    </xf>
    <xf numFmtId="0" fontId="32" fillId="0" borderId="0" xfId="0" applyFont="1" applyAlignment="1">
      <alignment horizontal="left" indent="6"/>
    </xf>
    <xf numFmtId="0" fontId="15" fillId="2" borderId="0" xfId="0" applyFont="1" applyFill="1" applyAlignment="1">
      <alignment horizontal="left" indent="1"/>
    </xf>
    <xf numFmtId="0" fontId="8" fillId="2" borderId="5" xfId="0" applyFont="1" applyFill="1" applyBorder="1" applyAlignment="1">
      <alignment vertical="top" wrapText="1"/>
    </xf>
    <xf numFmtId="0" fontId="8" fillId="2" borderId="5" xfId="0" applyFont="1" applyFill="1" applyBorder="1" applyAlignment="1">
      <alignment wrapText="1"/>
    </xf>
    <xf numFmtId="0" fontId="8" fillId="2" borderId="5" xfId="0" applyFont="1" applyFill="1" applyBorder="1" applyAlignment="1">
      <alignment vertical="center" wrapText="1"/>
    </xf>
    <xf numFmtId="0" fontId="7" fillId="2" borderId="1"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5" xfId="0" applyFont="1" applyFill="1" applyBorder="1" applyAlignment="1">
      <alignment horizontal="center" vertical="center" wrapText="1"/>
    </xf>
    <xf numFmtId="164" fontId="9" fillId="2" borderId="12" xfId="0" applyNumberFormat="1" applyFont="1" applyFill="1" applyBorder="1" applyAlignment="1">
      <alignment horizontal="center" vertical="center" wrapText="1"/>
    </xf>
    <xf numFmtId="0" fontId="9" fillId="2" borderId="63"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5"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3" fillId="2" borderId="64" xfId="0" applyFont="1" applyFill="1" applyBorder="1" applyAlignment="1">
      <alignment vertical="center"/>
    </xf>
    <xf numFmtId="0" fontId="7" fillId="0" borderId="0" xfId="0" applyFont="1"/>
    <xf numFmtId="0" fontId="0" fillId="0" borderId="2" xfId="0" applyBorder="1"/>
    <xf numFmtId="0" fontId="15" fillId="2" borderId="8" xfId="0" applyFont="1" applyFill="1" applyBorder="1"/>
    <xf numFmtId="8" fontId="20" fillId="0" borderId="0" xfId="2" applyNumberFormat="1" applyFont="1"/>
    <xf numFmtId="164" fontId="20" fillId="0" borderId="61" xfId="2" applyNumberFormat="1" applyFont="1" applyBorder="1"/>
    <xf numFmtId="0" fontId="9" fillId="0" borderId="0" xfId="0" applyFont="1"/>
    <xf numFmtId="0" fontId="9" fillId="0" borderId="65" xfId="0" pivotButton="1" applyFont="1" applyBorder="1"/>
    <xf numFmtId="0" fontId="9" fillId="0" borderId="66" xfId="0" applyFont="1" applyBorder="1"/>
    <xf numFmtId="0" fontId="9" fillId="0" borderId="67" xfId="0" applyFont="1" applyBorder="1"/>
    <xf numFmtId="0" fontId="9" fillId="0" borderId="65" xfId="0" applyFont="1" applyBorder="1"/>
    <xf numFmtId="0" fontId="9" fillId="0" borderId="68" xfId="0" applyFont="1" applyBorder="1"/>
    <xf numFmtId="0" fontId="9" fillId="0" borderId="69" xfId="0" applyFont="1" applyBorder="1"/>
    <xf numFmtId="0" fontId="9" fillId="0" borderId="70" xfId="0" applyFont="1" applyBorder="1"/>
    <xf numFmtId="0" fontId="5" fillId="2" borderId="0" xfId="0" applyFont="1" applyFill="1" applyAlignment="1">
      <alignment horizontal="left" wrapText="1" indent="1"/>
    </xf>
    <xf numFmtId="0" fontId="11" fillId="2" borderId="0" xfId="0" applyFont="1" applyFill="1" applyAlignment="1">
      <alignment horizontal="center"/>
    </xf>
    <xf numFmtId="0" fontId="5" fillId="2" borderId="0" xfId="0" applyFont="1" applyFill="1" applyAlignment="1">
      <alignment horizontal="left" indent="1"/>
    </xf>
    <xf numFmtId="0" fontId="16" fillId="2" borderId="0" xfId="0" applyFont="1" applyFill="1" applyAlignment="1">
      <alignment horizontal="left" indent="1"/>
    </xf>
    <xf numFmtId="0" fontId="11" fillId="2" borderId="9" xfId="0" applyFont="1" applyFill="1" applyBorder="1" applyAlignment="1">
      <alignment horizontal="left" indent="1"/>
    </xf>
    <xf numFmtId="0" fontId="10" fillId="2" borderId="7" xfId="1" applyFill="1" applyBorder="1" applyAlignment="1" applyProtection="1">
      <alignment horizontal="left" indent="1"/>
    </xf>
    <xf numFmtId="0" fontId="11" fillId="2" borderId="7" xfId="0" applyFont="1" applyFill="1" applyBorder="1" applyAlignment="1">
      <alignment horizontal="left" indent="1"/>
    </xf>
    <xf numFmtId="0" fontId="11" fillId="2" borderId="38" xfId="0" applyFont="1" applyFill="1" applyBorder="1" applyAlignment="1">
      <alignment horizontal="center"/>
    </xf>
    <xf numFmtId="0" fontId="11" fillId="2" borderId="35" xfId="0" applyFont="1" applyFill="1" applyBorder="1" applyAlignment="1">
      <alignment horizontal="center"/>
    </xf>
    <xf numFmtId="0" fontId="11" fillId="2" borderId="4" xfId="0" applyFont="1" applyFill="1" applyBorder="1" applyAlignment="1">
      <alignment horizontal="center"/>
    </xf>
    <xf numFmtId="165" fontId="11" fillId="2" borderId="7" xfId="0" applyNumberFormat="1" applyFont="1" applyFill="1" applyBorder="1" applyAlignment="1">
      <alignment horizontal="center"/>
    </xf>
    <xf numFmtId="0" fontId="11" fillId="0" borderId="7" xfId="0" applyFont="1" applyBorder="1" applyAlignment="1">
      <alignment horizontal="left" indent="1"/>
    </xf>
    <xf numFmtId="0" fontId="24" fillId="3" borderId="39" xfId="2" applyFont="1" applyFill="1" applyBorder="1" applyAlignment="1">
      <alignment horizontal="center" wrapText="1"/>
    </xf>
    <xf numFmtId="0" fontId="0" fillId="0" borderId="40" xfId="0" applyBorder="1"/>
    <xf numFmtId="0" fontId="0" fillId="0" borderId="41" xfId="0" applyBorder="1"/>
    <xf numFmtId="0" fontId="24" fillId="3" borderId="21" xfId="2" applyFont="1" applyFill="1" applyBorder="1" applyAlignment="1">
      <alignment horizontal="center" wrapText="1"/>
    </xf>
    <xf numFmtId="0" fontId="0" fillId="0" borderId="0" xfId="0"/>
    <xf numFmtId="0" fontId="0" fillId="0" borderId="11" xfId="0" applyBorder="1"/>
    <xf numFmtId="0" fontId="20" fillId="0" borderId="42" xfId="2" applyFont="1" applyBorder="1" applyAlignment="1">
      <alignment horizontal="center" vertical="center" wrapText="1"/>
    </xf>
    <xf numFmtId="0" fontId="20" fillId="0" borderId="43" xfId="2" applyFont="1" applyBorder="1" applyAlignment="1">
      <alignment horizontal="center" vertical="center" wrapText="1"/>
    </xf>
    <xf numFmtId="0" fontId="27" fillId="3" borderId="21" xfId="2" applyFont="1" applyFill="1" applyBorder="1" applyAlignment="1">
      <alignment horizontal="center" wrapText="1"/>
    </xf>
    <xf numFmtId="0" fontId="20" fillId="0" borderId="44" xfId="2" applyFont="1" applyBorder="1" applyAlignment="1">
      <alignment horizontal="center" vertical="center" wrapText="1"/>
    </xf>
    <xf numFmtId="0" fontId="20" fillId="0" borderId="45" xfId="2" applyFont="1" applyBorder="1" applyAlignment="1">
      <alignment horizontal="center" vertical="center" wrapText="1"/>
    </xf>
    <xf numFmtId="0" fontId="12" fillId="2" borderId="46" xfId="0" applyFont="1" applyFill="1" applyBorder="1"/>
    <xf numFmtId="0" fontId="12" fillId="2" borderId="40" xfId="0" applyFont="1" applyFill="1" applyBorder="1"/>
    <xf numFmtId="0" fontId="12" fillId="2" borderId="47" xfId="0" applyFont="1" applyFill="1" applyBorder="1"/>
    <xf numFmtId="0" fontId="20" fillId="0" borderId="24" xfId="2" applyFont="1" applyBorder="1" applyAlignment="1">
      <alignment horizontal="center" vertical="center" wrapText="1"/>
    </xf>
    <xf numFmtId="0" fontId="24" fillId="0" borderId="17" xfId="2" applyFont="1" applyBorder="1" applyAlignment="1">
      <alignment horizontal="right" vertical="center" wrapText="1"/>
    </xf>
    <xf numFmtId="0" fontId="24" fillId="0" borderId="18" xfId="2" applyFont="1" applyBorder="1" applyAlignment="1">
      <alignment horizontal="right" vertical="center" wrapText="1"/>
    </xf>
    <xf numFmtId="0" fontId="12" fillId="2" borderId="15" xfId="0" applyFont="1" applyFill="1" applyBorder="1" applyAlignment="1">
      <alignment horizontal="left"/>
    </xf>
    <xf numFmtId="0" fontId="12" fillId="2" borderId="0" xfId="0" applyFont="1" applyFill="1" applyAlignment="1">
      <alignment horizontal="left"/>
    </xf>
    <xf numFmtId="0" fontId="12" fillId="2" borderId="48" xfId="0" applyFont="1" applyFill="1" applyBorder="1" applyAlignment="1">
      <alignment horizontal="left"/>
    </xf>
    <xf numFmtId="0" fontId="12" fillId="2" borderId="15" xfId="0" applyFont="1" applyFill="1" applyBorder="1"/>
    <xf numFmtId="0" fontId="12" fillId="2" borderId="0" xfId="0" applyFont="1" applyFill="1"/>
    <xf numFmtId="0" fontId="12" fillId="2" borderId="48" xfId="0" applyFont="1" applyFill="1" applyBorder="1"/>
    <xf numFmtId="0" fontId="20" fillId="0" borderId="58" xfId="2" applyFont="1" applyBorder="1" applyAlignment="1">
      <alignment horizontal="center" vertical="center" wrapText="1"/>
    </xf>
    <xf numFmtId="0" fontId="0" fillId="0" borderId="59" xfId="0" applyBorder="1" applyAlignment="1">
      <alignment horizontal="center" vertical="center" wrapText="1"/>
    </xf>
    <xf numFmtId="0" fontId="20" fillId="0" borderId="49" xfId="2" applyFont="1" applyBorder="1" applyAlignment="1">
      <alignment horizontal="center" vertical="center" wrapText="1"/>
    </xf>
    <xf numFmtId="0" fontId="20" fillId="0" borderId="50" xfId="2" applyFont="1" applyBorder="1" applyAlignment="1">
      <alignment horizontal="center" vertical="center" wrapText="1"/>
    </xf>
    <xf numFmtId="0" fontId="12" fillId="2" borderId="51" xfId="0" applyFont="1" applyFill="1" applyBorder="1"/>
    <xf numFmtId="0" fontId="12" fillId="2" borderId="52" xfId="0" applyFont="1" applyFill="1" applyBorder="1"/>
    <xf numFmtId="0" fontId="12" fillId="2" borderId="53" xfId="0" applyFont="1" applyFill="1" applyBorder="1"/>
    <xf numFmtId="0" fontId="30" fillId="0" borderId="18" xfId="2" applyBorder="1" applyAlignment="1">
      <alignment horizontal="left" vertical="center" wrapText="1"/>
    </xf>
    <xf numFmtId="0" fontId="30" fillId="0" borderId="19" xfId="2" applyBorder="1" applyAlignment="1">
      <alignment horizontal="left" vertical="center" wrapText="1"/>
    </xf>
    <xf numFmtId="0" fontId="27" fillId="3" borderId="54" xfId="2" applyFont="1" applyFill="1" applyBorder="1" applyAlignment="1">
      <alignment horizontal="center" vertical="top" wrapText="1"/>
    </xf>
    <xf numFmtId="0" fontId="0" fillId="0" borderId="52" xfId="0" applyBorder="1"/>
    <xf numFmtId="0" fontId="0" fillId="0" borderId="55" xfId="0" applyBorder="1"/>
    <xf numFmtId="0" fontId="20" fillId="4" borderId="56" xfId="2" applyFont="1" applyFill="1" applyBorder="1" applyAlignment="1">
      <alignment horizontal="center" vertical="center" wrapText="1"/>
    </xf>
    <xf numFmtId="0" fontId="20" fillId="4" borderId="57" xfId="2" applyFont="1" applyFill="1" applyBorder="1" applyAlignment="1">
      <alignment horizontal="center" vertical="center" wrapText="1"/>
    </xf>
    <xf numFmtId="0" fontId="20" fillId="0" borderId="59" xfId="2" applyFont="1" applyBorder="1" applyAlignment="1">
      <alignment horizontal="center" vertical="center" wrapText="1"/>
    </xf>
    <xf numFmtId="0" fontId="25" fillId="0" borderId="60" xfId="2" applyFont="1" applyBorder="1" applyAlignment="1">
      <alignment horizontal="left"/>
    </xf>
    <xf numFmtId="0" fontId="25" fillId="0" borderId="7" xfId="2" applyFont="1" applyBorder="1" applyAlignment="1">
      <alignment horizontal="left"/>
    </xf>
    <xf numFmtId="165" fontId="25" fillId="0" borderId="7" xfId="2" applyNumberFormat="1" applyFont="1" applyBorder="1" applyAlignment="1">
      <alignment horizontal="left"/>
    </xf>
    <xf numFmtId="165" fontId="25" fillId="0" borderId="34" xfId="2" applyNumberFormat="1" applyFont="1" applyBorder="1" applyAlignment="1">
      <alignment horizontal="left"/>
    </xf>
    <xf numFmtId="0" fontId="19" fillId="0" borderId="46" xfId="2" applyFont="1" applyBorder="1" applyAlignment="1">
      <alignment horizontal="center" vertical="center" wrapText="1"/>
    </xf>
    <xf numFmtId="0" fontId="0" fillId="0" borderId="15" xfId="0" applyBorder="1"/>
    <xf numFmtId="0" fontId="19" fillId="3" borderId="46" xfId="2" applyFont="1" applyFill="1" applyBorder="1" applyAlignment="1">
      <alignment horizontal="center" vertical="center" wrapText="1"/>
    </xf>
    <xf numFmtId="0" fontId="19" fillId="3" borderId="40" xfId="2" applyFont="1" applyFill="1" applyBorder="1" applyAlignment="1">
      <alignment horizontal="center" vertical="center" wrapText="1"/>
    </xf>
    <xf numFmtId="0" fontId="19" fillId="3" borderId="41" xfId="2" applyFont="1" applyFill="1" applyBorder="1" applyAlignment="1">
      <alignment horizontal="center" vertical="center" wrapText="1"/>
    </xf>
    <xf numFmtId="0" fontId="19" fillId="3" borderId="15" xfId="2" applyFont="1" applyFill="1" applyBorder="1" applyAlignment="1">
      <alignment horizontal="center" vertical="center" wrapText="1"/>
    </xf>
    <xf numFmtId="0" fontId="19" fillId="3" borderId="0" xfId="2" applyFont="1" applyFill="1" applyAlignment="1">
      <alignment horizontal="center" vertical="center" wrapText="1"/>
    </xf>
    <xf numFmtId="0" fontId="19" fillId="3" borderId="11" xfId="2" applyFont="1" applyFill="1" applyBorder="1" applyAlignment="1">
      <alignment horizontal="center" vertical="center" wrapText="1"/>
    </xf>
    <xf numFmtId="0" fontId="21" fillId="0" borderId="15" xfId="2" applyFont="1" applyBorder="1" applyAlignment="1">
      <alignment horizontal="left"/>
    </xf>
    <xf numFmtId="0" fontId="30" fillId="0" borderId="0" xfId="2" applyAlignment="1">
      <alignment horizontal="left"/>
    </xf>
    <xf numFmtId="0" fontId="30" fillId="0" borderId="11" xfId="2" applyBorder="1" applyAlignment="1">
      <alignment horizontal="left"/>
    </xf>
    <xf numFmtId="0" fontId="8" fillId="2" borderId="14" xfId="0" applyFont="1" applyFill="1" applyBorder="1" applyAlignment="1">
      <alignment vertical="top" wrapText="1"/>
    </xf>
    <xf numFmtId="0" fontId="8" fillId="2" borderId="9" xfId="0" applyFont="1" applyFill="1" applyBorder="1" applyAlignment="1">
      <alignment vertical="top" wrapText="1"/>
    </xf>
    <xf numFmtId="0" fontId="7" fillId="2" borderId="12" xfId="0" applyFont="1" applyFill="1" applyBorder="1" applyAlignment="1">
      <alignment wrapText="1"/>
    </xf>
    <xf numFmtId="0" fontId="14" fillId="2" borderId="63" xfId="0" applyFont="1" applyFill="1" applyBorder="1" applyAlignment="1">
      <alignment horizontal="left" wrapText="1" indent="1"/>
    </xf>
    <xf numFmtId="0" fontId="4" fillId="2" borderId="63" xfId="0" applyFont="1" applyFill="1" applyBorder="1" applyAlignment="1">
      <alignment horizontal="left" wrapText="1" indent="3"/>
    </xf>
    <xf numFmtId="0" fontId="8" fillId="2" borderId="12" xfId="0" applyFont="1" applyFill="1" applyBorder="1" applyAlignment="1">
      <alignment horizontal="left" wrapText="1"/>
    </xf>
    <xf numFmtId="0" fontId="8" fillId="2" borderId="63" xfId="0" applyFont="1" applyFill="1" applyBorder="1" applyAlignment="1">
      <alignment horizontal="left" wrapText="1"/>
    </xf>
    <xf numFmtId="0" fontId="4" fillId="2" borderId="63" xfId="0" applyFont="1" applyFill="1" applyBorder="1" applyAlignment="1">
      <alignment horizontal="left" wrapText="1"/>
    </xf>
    <xf numFmtId="0" fontId="6" fillId="2" borderId="38" xfId="0" applyFont="1" applyFill="1" applyBorder="1" applyAlignment="1">
      <alignment vertical="top" wrapText="1"/>
    </xf>
    <xf numFmtId="0" fontId="6" fillId="2" borderId="35" xfId="0" applyFont="1" applyFill="1" applyBorder="1" applyAlignment="1">
      <alignment vertical="top" wrapText="1"/>
    </xf>
    <xf numFmtId="0" fontId="7" fillId="2" borderId="35" xfId="0" applyFont="1" applyFill="1" applyBorder="1" applyAlignment="1">
      <alignment wrapText="1"/>
    </xf>
    <xf numFmtId="0" fontId="7" fillId="2" borderId="4" xfId="0" applyFont="1" applyFill="1" applyBorder="1" applyAlignment="1">
      <alignment wrapText="1"/>
    </xf>
    <xf numFmtId="0" fontId="7" fillId="2" borderId="0" xfId="0" applyFont="1" applyFill="1" applyAlignment="1">
      <alignment vertical="top" wrapText="1"/>
    </xf>
    <xf numFmtId="0" fontId="7" fillId="2" borderId="2" xfId="0" applyFont="1" applyFill="1" applyBorder="1" applyAlignment="1">
      <alignment vertical="top" wrapText="1"/>
    </xf>
    <xf numFmtId="0" fontId="0" fillId="0" borderId="6" xfId="0" applyBorder="1" applyAlignment="1">
      <alignment horizontal="center"/>
    </xf>
    <xf numFmtId="0" fontId="0" fillId="0" borderId="7" xfId="0" applyBorder="1" applyAlignment="1">
      <alignment horizontal="center"/>
    </xf>
    <xf numFmtId="0" fontId="15" fillId="2" borderId="63" xfId="0" applyFont="1" applyFill="1" applyBorder="1" applyAlignment="1">
      <alignment wrapText="1"/>
    </xf>
    <xf numFmtId="0" fontId="8" fillId="2" borderId="16" xfId="0" applyFont="1" applyFill="1" applyBorder="1" applyAlignment="1">
      <alignment wrapText="1"/>
    </xf>
    <xf numFmtId="0" fontId="4" fillId="2" borderId="8" xfId="0" applyFont="1" applyFill="1" applyBorder="1" applyAlignment="1">
      <alignment horizontal="left" wrapText="1" indent="3"/>
    </xf>
    <xf numFmtId="0" fontId="4" fillId="2" borderId="0" xfId="0" applyFont="1" applyFill="1" applyAlignment="1">
      <alignment horizontal="left" wrapText="1" indent="3"/>
    </xf>
    <xf numFmtId="0" fontId="4" fillId="2" borderId="2" xfId="0" applyFont="1" applyFill="1" applyBorder="1" applyAlignment="1">
      <alignment horizontal="left" wrapText="1" indent="3"/>
    </xf>
    <xf numFmtId="0" fontId="8" fillId="2" borderId="63" xfId="0" applyFont="1" applyFill="1" applyBorder="1" applyAlignment="1">
      <alignment wrapText="1"/>
    </xf>
    <xf numFmtId="0" fontId="4" fillId="2" borderId="1" xfId="0" applyFont="1" applyFill="1" applyBorder="1" applyAlignment="1">
      <alignment vertical="center" wrapText="1"/>
    </xf>
    <xf numFmtId="0" fontId="8" fillId="2" borderId="14" xfId="0" applyFont="1" applyFill="1" applyBorder="1" applyAlignment="1">
      <alignment wrapText="1"/>
    </xf>
    <xf numFmtId="0" fontId="8" fillId="2" borderId="9" xfId="0" applyFont="1" applyFill="1" applyBorder="1" applyAlignment="1">
      <alignment wrapText="1"/>
    </xf>
    <xf numFmtId="0" fontId="8" fillId="2" borderId="14" xfId="0" applyFont="1" applyFill="1" applyBorder="1" applyAlignment="1">
      <alignment vertical="center" wrapText="1"/>
    </xf>
    <xf numFmtId="0" fontId="8" fillId="2" borderId="9" xfId="0" applyFont="1" applyFill="1" applyBorder="1" applyAlignment="1">
      <alignment vertical="center" wrapText="1"/>
    </xf>
    <xf numFmtId="0" fontId="7" fillId="2" borderId="1" xfId="0" applyFont="1" applyFill="1" applyBorder="1" applyAlignment="1">
      <alignment horizontal="center" vertical="center" wrapText="1"/>
    </xf>
    <xf numFmtId="0" fontId="9" fillId="2" borderId="1" xfId="0" applyFont="1" applyFill="1" applyBorder="1" applyAlignment="1">
      <alignment horizontal="left" vertical="center" wrapText="1" indent="1"/>
    </xf>
    <xf numFmtId="0" fontId="7" fillId="2" borderId="1" xfId="0" applyFont="1" applyFill="1" applyBorder="1" applyAlignment="1">
      <alignment horizontal="right" vertical="center" wrapText="1"/>
    </xf>
    <xf numFmtId="0" fontId="9" fillId="2" borderId="9" xfId="0" applyFont="1" applyFill="1" applyBorder="1" applyAlignment="1">
      <alignment horizontal="left" vertical="center" wrapText="1"/>
    </xf>
    <xf numFmtId="0" fontId="8" fillId="2" borderId="12" xfId="0" applyFont="1" applyFill="1" applyBorder="1" applyAlignment="1">
      <alignment horizontal="right" vertical="center" wrapText="1"/>
    </xf>
    <xf numFmtId="0" fontId="8" fillId="2" borderId="63" xfId="0" applyFont="1" applyFill="1" applyBorder="1" applyAlignment="1">
      <alignment horizontal="right" vertical="center" wrapText="1"/>
    </xf>
    <xf numFmtId="0" fontId="8" fillId="2" borderId="16" xfId="0" applyFont="1" applyFill="1" applyBorder="1" applyAlignment="1">
      <alignment horizontal="right" vertical="center" wrapText="1"/>
    </xf>
    <xf numFmtId="0" fontId="4" fillId="2" borderId="14"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5" xfId="0" applyFont="1" applyFill="1" applyBorder="1" applyAlignment="1">
      <alignment horizontal="left" vertical="center" wrapText="1"/>
    </xf>
    <xf numFmtId="0" fontId="29" fillId="0" borderId="0" xfId="0" applyFont="1" applyAlignment="1">
      <alignment horizontal="center"/>
    </xf>
    <xf numFmtId="0" fontId="9" fillId="0" borderId="58" xfId="0" applyFont="1" applyBorder="1" applyAlignment="1">
      <alignment horizontal="center" wrapText="1"/>
    </xf>
    <xf numFmtId="0" fontId="9" fillId="0" borderId="59" xfId="0" applyFont="1" applyBorder="1" applyAlignment="1">
      <alignment horizontal="center" wrapText="1"/>
    </xf>
    <xf numFmtId="0" fontId="34" fillId="0" borderId="45" xfId="2" applyFont="1" applyBorder="1" applyAlignment="1">
      <alignment horizontal="center" wrapText="1"/>
    </xf>
    <xf numFmtId="0" fontId="34" fillId="0" borderId="24" xfId="2" applyFont="1" applyBorder="1" applyAlignment="1">
      <alignment horizontal="center" wrapText="1"/>
    </xf>
    <xf numFmtId="0" fontId="34" fillId="0" borderId="42" xfId="2" applyFont="1" applyBorder="1" applyAlignment="1">
      <alignment horizontal="center" wrapText="1"/>
    </xf>
    <xf numFmtId="0" fontId="34" fillId="0" borderId="27" xfId="2" applyFont="1" applyBorder="1" applyAlignment="1">
      <alignment horizontal="center" wrapText="1"/>
    </xf>
  </cellXfs>
  <cellStyles count="3">
    <cellStyle name="Hyperlink" xfId="1" builtinId="8"/>
    <cellStyle name="Normal" xfId="0" builtinId="0"/>
    <cellStyle name="Normal 2" xfId="2"/>
  </cellStyles>
  <dxfs count="1">
    <dxf>
      <font>
        <sz val="1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ustomXml" Target="../customXml/item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2</xdr:row>
          <xdr:rowOff>85725</xdr:rowOff>
        </xdr:from>
        <xdr:to>
          <xdr:col>9</xdr:col>
          <xdr:colOff>85725</xdr:colOff>
          <xdr:row>60</xdr:row>
          <xdr:rowOff>66675</xdr:rowOff>
        </xdr:to>
        <xdr:sp macro="" textlink="">
          <xdr:nvSpPr>
            <xdr:cNvPr id="25603" name="Object 3" hidden="1">
              <a:extLst>
                <a:ext uri="{63B3BB69-23CF-44E3-9099-C40C66FF867C}">
                  <a14:compatExt spid="_x0000_s25603"/>
                </a:ext>
                <a:ext uri="{FF2B5EF4-FFF2-40B4-BE49-F238E27FC236}">
                  <a16:creationId xmlns:a16="http://schemas.microsoft.com/office/drawing/2014/main" id="{00000000-0008-0000-0000-0000036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47626</xdr:colOff>
      <xdr:row>59</xdr:row>
      <xdr:rowOff>95249</xdr:rowOff>
    </xdr:from>
    <xdr:to>
      <xdr:col>11</xdr:col>
      <xdr:colOff>523875</xdr:colOff>
      <xdr:row>114</xdr:row>
      <xdr:rowOff>56029</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7626" y="9351308"/>
          <a:ext cx="6751543" cy="85893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ctr">
            <a:spcBef>
              <a:spcPts val="0"/>
            </a:spcBef>
            <a:spcAft>
              <a:spcPts val="0"/>
            </a:spcAft>
            <a:tabLst>
              <a:tab pos="3429000" algn="ctr"/>
            </a:tabLst>
          </a:pPr>
          <a:r>
            <a:rPr lang="en-US" sz="1200" b="1">
              <a:effectLst/>
              <a:latin typeface="Arial" panose="020B0604020202020204" pitchFamily="34" charset="0"/>
              <a:ea typeface="Times New Roman" panose="02020603050405020304" pitchFamily="18" charset="0"/>
              <a:cs typeface="Arial" panose="020B0604020202020204" pitchFamily="34" charset="0"/>
            </a:rPr>
            <a:t>Michigan State University</a:t>
          </a:r>
          <a:endParaRPr lang="en-US" sz="1200">
            <a:effectLst/>
            <a:latin typeface="Arial" panose="020B0604020202020204" pitchFamily="34" charset="0"/>
            <a:ea typeface="Times New Roman" panose="02020603050405020304" pitchFamily="18" charset="0"/>
            <a:cs typeface="Arial" panose="020B0604020202020204" pitchFamily="34" charset="0"/>
          </a:endParaRPr>
        </a:p>
        <a:p>
          <a:pPr marL="0" marR="0" algn="just">
            <a:spcBef>
              <a:spcPts val="0"/>
            </a:spcBef>
            <a:spcAft>
              <a:spcPts val="0"/>
            </a:spcAft>
            <a:tabLst>
              <a:tab pos="3429000" algn="ctr"/>
            </a:tabLst>
          </a:pPr>
          <a:r>
            <a:rPr lang="en-US" sz="1200" b="1">
              <a:effectLst/>
              <a:latin typeface="Arial" panose="020B0604020202020204" pitchFamily="34" charset="0"/>
              <a:ea typeface="Times New Roman" panose="02020603050405020304" pitchFamily="18" charset="0"/>
              <a:cs typeface="Arial" panose="020B0604020202020204" pitchFamily="34" charset="0"/>
            </a:rPr>
            <a:t>	Department of Plant, Soil, and Microbial Sciences</a:t>
          </a:r>
          <a:endParaRPr lang="en-US" sz="1200">
            <a:effectLst/>
            <a:latin typeface="Arial" panose="020B0604020202020204" pitchFamily="34" charset="0"/>
            <a:ea typeface="Times New Roman" panose="02020603050405020304" pitchFamily="18" charset="0"/>
            <a:cs typeface="Arial" panose="020B0604020202020204" pitchFamily="34" charset="0"/>
          </a:endParaRPr>
        </a:p>
        <a:p>
          <a:pPr marL="0" marR="0" algn="just">
            <a:spcBef>
              <a:spcPts val="0"/>
            </a:spcBef>
            <a:spcAft>
              <a:spcPts val="0"/>
            </a:spcAft>
            <a:tabLst>
              <a:tab pos="3429000" algn="ctr"/>
            </a:tabLst>
          </a:pPr>
          <a:r>
            <a:rPr lang="en-US" sz="1200" b="1">
              <a:effectLst/>
              <a:latin typeface="Arial" panose="020B0604020202020204" pitchFamily="34" charset="0"/>
              <a:ea typeface="Times New Roman" panose="02020603050405020304" pitchFamily="18" charset="0"/>
              <a:cs typeface="Arial" panose="020B0604020202020204" pitchFamily="34" charset="0"/>
            </a:rPr>
            <a:t>	East Lansing, MI  48824</a:t>
          </a:r>
          <a:endParaRPr lang="en-US" sz="1200">
            <a:effectLst/>
            <a:latin typeface="Arial" panose="020B0604020202020204" pitchFamily="34" charset="0"/>
            <a:ea typeface="Times New Roman" panose="02020603050405020304" pitchFamily="18" charset="0"/>
            <a:cs typeface="Arial" panose="020B0604020202020204" pitchFamily="34" charset="0"/>
          </a:endParaRPr>
        </a:p>
        <a:p>
          <a:pPr marL="0" marR="0" algn="just">
            <a:spcBef>
              <a:spcPts val="0"/>
            </a:spcBef>
            <a:spcAft>
              <a:spcPts val="0"/>
            </a:spcAft>
          </a:pPr>
          <a:r>
            <a:rPr lang="en-US" sz="1200">
              <a:effectLst/>
              <a:latin typeface="Arial" panose="020B0604020202020204" pitchFamily="34" charset="0"/>
              <a:ea typeface="Times New Roman" panose="02020603050405020304" pitchFamily="18" charset="0"/>
              <a:cs typeface="Arial" panose="020B0604020202020204" pitchFamily="34" charset="0"/>
            </a:rPr>
            <a:t> </a:t>
          </a:r>
        </a:p>
        <a:p>
          <a:pPr marL="0" marR="0" algn="just">
            <a:spcBef>
              <a:spcPts val="0"/>
            </a:spcBef>
            <a:spcAft>
              <a:spcPts val="0"/>
            </a:spcAft>
            <a:tabLst>
              <a:tab pos="3429000" algn="ctr"/>
            </a:tabLst>
          </a:pPr>
          <a:r>
            <a:rPr lang="en-US" sz="1200">
              <a:effectLst/>
              <a:latin typeface="Arial" panose="020B0604020202020204" pitchFamily="34" charset="0"/>
              <a:ea typeface="Times New Roman" panose="02020603050405020304" pitchFamily="18" charset="0"/>
              <a:cs typeface="Arial" panose="020B0604020202020204" pitchFamily="34" charset="0"/>
            </a:rPr>
            <a:t>	</a:t>
          </a:r>
          <a:r>
            <a:rPr lang="en-US" sz="1200" b="1" u="sng">
              <a:effectLst/>
              <a:latin typeface="Arial" panose="020B0604020202020204" pitchFamily="34" charset="0"/>
              <a:ea typeface="Times New Roman" panose="02020603050405020304" pitchFamily="18" charset="0"/>
              <a:cs typeface="Arial" panose="020B0604020202020204" pitchFamily="34" charset="0"/>
            </a:rPr>
            <a:t>2024 MICHIGAN SOYBEAN PERFORMANCE TRIALS</a:t>
          </a:r>
          <a:endParaRPr lang="en-US" sz="1200">
            <a:effectLst/>
            <a:latin typeface="Arial" panose="020B0604020202020204" pitchFamily="34" charset="0"/>
            <a:ea typeface="Times New Roman" panose="02020603050405020304" pitchFamily="18" charset="0"/>
            <a:cs typeface="Arial" panose="020B0604020202020204" pitchFamily="34" charset="0"/>
          </a:endParaRPr>
        </a:p>
        <a:p>
          <a:pPr marL="0" marR="0">
            <a:spcBef>
              <a:spcPts val="0"/>
            </a:spcBef>
            <a:spcAft>
              <a:spcPts val="0"/>
            </a:spcAft>
          </a:pPr>
          <a:r>
            <a:rPr lang="en-US" sz="1200">
              <a:effectLst/>
              <a:latin typeface="Arial" panose="020B0604020202020204" pitchFamily="34" charset="0"/>
              <a:ea typeface="Times New Roman" panose="02020603050405020304" pitchFamily="18" charset="0"/>
              <a:cs typeface="Arial" panose="020B0604020202020204" pitchFamily="34" charset="0"/>
            </a:rPr>
            <a:t> </a:t>
          </a:r>
        </a:p>
        <a:p>
          <a:pPr marL="0" marR="0">
            <a:spcBef>
              <a:spcPts val="0"/>
            </a:spcBef>
            <a:spcAft>
              <a:spcPts val="0"/>
            </a:spcAft>
          </a:pPr>
          <a:r>
            <a:rPr lang="en-US" sz="1200">
              <a:effectLst/>
              <a:latin typeface="Arial" panose="020B0604020202020204" pitchFamily="34" charset="0"/>
              <a:ea typeface="Times New Roman" panose="02020603050405020304" pitchFamily="18" charset="0"/>
              <a:cs typeface="Arial" panose="020B0604020202020204" pitchFamily="34" charset="0"/>
            </a:rPr>
            <a:t>Michigan State University will conduct performance evaluations of conventional and herbicide resistant varieties that are submitted to us by companies.  The results of the trials will be</a:t>
          </a:r>
          <a:r>
            <a:rPr lang="en-US" sz="1200" baseline="0">
              <a:effectLst/>
              <a:latin typeface="Arial" panose="020B0604020202020204" pitchFamily="34" charset="0"/>
              <a:ea typeface="Times New Roman" panose="02020603050405020304" pitchFamily="18" charset="0"/>
              <a:cs typeface="Arial" panose="020B0604020202020204" pitchFamily="34" charset="0"/>
            </a:rPr>
            <a:t> available</a:t>
          </a:r>
          <a:r>
            <a:rPr lang="en-US" sz="1200">
              <a:effectLst/>
              <a:latin typeface="Arial" panose="020B0604020202020204" pitchFamily="34" charset="0"/>
              <a:ea typeface="Times New Roman" panose="02020603050405020304" pitchFamily="18" charset="0"/>
              <a:cs typeface="Arial" panose="020B0604020202020204" pitchFamily="34" charset="0"/>
            </a:rPr>
            <a:t> on our</a:t>
          </a:r>
          <a:r>
            <a:rPr lang="en-US" sz="1200" baseline="0">
              <a:effectLst/>
              <a:latin typeface="Arial" panose="020B0604020202020204" pitchFamily="34" charset="0"/>
              <a:ea typeface="Times New Roman" panose="02020603050405020304" pitchFamily="18" charset="0"/>
              <a:cs typeface="Arial" panose="020B0604020202020204" pitchFamily="34" charset="0"/>
            </a:rPr>
            <a:t> website </a:t>
          </a:r>
          <a:r>
            <a:rPr lang="en-US" sz="1200">
              <a:solidFill>
                <a:schemeClr val="dk1"/>
              </a:solidFill>
              <a:effectLst/>
              <a:latin typeface="Arial" panose="020B0604020202020204" pitchFamily="34" charset="0"/>
              <a:ea typeface="+mn-ea"/>
              <a:cs typeface="Arial" panose="020B0604020202020204" pitchFamily="34" charset="0"/>
            </a:rPr>
            <a:t>at </a:t>
          </a:r>
          <a:r>
            <a:rPr lang="en-US" sz="1200" u="sng">
              <a:solidFill>
                <a:schemeClr val="dk1"/>
              </a:solidFill>
              <a:effectLst/>
              <a:latin typeface="Arial" panose="020B0604020202020204" pitchFamily="34" charset="0"/>
              <a:ea typeface="+mn-ea"/>
              <a:cs typeface="Arial" panose="020B0604020202020204" pitchFamily="34" charset="0"/>
            </a:rPr>
            <a:t>www.canr.msu.edu/varietytrials/soybean/</a:t>
          </a:r>
          <a:r>
            <a:rPr lang="en-US" sz="1200" u="sng" baseline="0">
              <a:solidFill>
                <a:schemeClr val="dk1"/>
              </a:solidFill>
              <a:effectLst/>
              <a:latin typeface="Arial" panose="020B0604020202020204" pitchFamily="34" charset="0"/>
              <a:ea typeface="+mn-ea"/>
              <a:cs typeface="Arial" panose="020B0604020202020204" pitchFamily="34" charset="0"/>
            </a:rPr>
            <a:t> </a:t>
          </a:r>
          <a:r>
            <a:rPr lang="en-US" sz="1200" baseline="0">
              <a:effectLst/>
              <a:latin typeface="Arial" panose="020B0604020202020204" pitchFamily="34" charset="0"/>
              <a:ea typeface="Times New Roman" panose="02020603050405020304" pitchFamily="18" charset="0"/>
              <a:cs typeface="Arial" panose="020B0604020202020204" pitchFamily="34" charset="0"/>
            </a:rPr>
            <a:t>and printed copies will be available</a:t>
          </a:r>
          <a:r>
            <a:rPr lang="en-US" sz="1200">
              <a:effectLst/>
              <a:latin typeface="Arial" panose="020B0604020202020204" pitchFamily="34" charset="0"/>
              <a:ea typeface="Times New Roman" panose="02020603050405020304" pitchFamily="18" charset="0"/>
              <a:cs typeface="Arial" panose="020B0604020202020204" pitchFamily="34" charset="0"/>
            </a:rPr>
            <a:t>.  The 2024 Michigan Soybean Performance Report will be distributed at winter meetings and in the </a:t>
          </a:r>
          <a:r>
            <a:rPr lang="en-US" sz="1200" b="0" i="0">
              <a:effectLst/>
              <a:latin typeface="Arial" panose="020B0604020202020204" pitchFamily="34" charset="0"/>
              <a:ea typeface="Times New Roman" panose="02020603050405020304" pitchFamily="18" charset="0"/>
              <a:cs typeface="Arial" panose="020B0604020202020204" pitchFamily="34" charset="0"/>
            </a:rPr>
            <a:t>Michigan Farm News publication.</a:t>
          </a:r>
        </a:p>
        <a:p>
          <a:pPr marL="0" marR="0" algn="ctr">
            <a:spcBef>
              <a:spcPts val="0"/>
            </a:spcBef>
            <a:spcAft>
              <a:spcPts val="0"/>
            </a:spcAft>
            <a:tabLst>
              <a:tab pos="3429000" algn="ctr"/>
            </a:tabLst>
          </a:pPr>
          <a:endParaRPr lang="en-US" sz="1200" u="sng">
            <a:effectLst/>
            <a:latin typeface="Arial" panose="020B0604020202020204" pitchFamily="34" charset="0"/>
            <a:ea typeface="Times New Roman" panose="02020603050405020304" pitchFamily="18" charset="0"/>
            <a:cs typeface="Arial" panose="020B0604020202020204" pitchFamily="34" charset="0"/>
          </a:endParaRPr>
        </a:p>
        <a:p>
          <a:pPr marL="0" marR="0" algn="ctr">
            <a:spcBef>
              <a:spcPts val="0"/>
            </a:spcBef>
            <a:spcAft>
              <a:spcPts val="0"/>
            </a:spcAft>
            <a:tabLst>
              <a:tab pos="3429000" algn="ctr"/>
            </a:tabLst>
          </a:pPr>
          <a:r>
            <a:rPr lang="en-US" sz="1200" u="sng">
              <a:effectLst/>
              <a:latin typeface="Arial" panose="020B0604020202020204" pitchFamily="34" charset="0"/>
              <a:ea typeface="Times New Roman" panose="02020603050405020304" pitchFamily="18" charset="0"/>
              <a:cs typeface="Arial" panose="020B0604020202020204" pitchFamily="34" charset="0"/>
            </a:rPr>
            <a:t>PROCEDURES</a:t>
          </a:r>
          <a:endParaRPr lang="en-US" sz="1200">
            <a:effectLst/>
            <a:latin typeface="Arial" panose="020B0604020202020204" pitchFamily="34" charset="0"/>
            <a:ea typeface="Times New Roman" panose="02020603050405020304" pitchFamily="18" charset="0"/>
            <a:cs typeface="Arial" panose="020B0604020202020204" pitchFamily="34" charset="0"/>
          </a:endParaRPr>
        </a:p>
        <a:p>
          <a:pPr marL="0" marR="0">
            <a:spcBef>
              <a:spcPts val="0"/>
            </a:spcBef>
            <a:spcAft>
              <a:spcPts val="0"/>
            </a:spcAft>
          </a:pPr>
          <a:r>
            <a:rPr lang="en-US" sz="1200">
              <a:effectLst/>
              <a:latin typeface="Arial" panose="020B0604020202020204" pitchFamily="34" charset="0"/>
              <a:ea typeface="Times New Roman" panose="02020603050405020304" pitchFamily="18" charset="0"/>
              <a:cs typeface="Arial" panose="020B0604020202020204" pitchFamily="34" charset="0"/>
            </a:rPr>
            <a:t>All performance trial plots will consist of six 15-inch rows, 20 feet long (17 feet plus</a:t>
          </a:r>
          <a:r>
            <a:rPr lang="en-US" sz="1200" baseline="0">
              <a:effectLst/>
              <a:latin typeface="Arial" panose="020B0604020202020204" pitchFamily="34" charset="0"/>
              <a:ea typeface="Times New Roman" panose="02020603050405020304" pitchFamily="18" charset="0"/>
              <a:cs typeface="Arial" panose="020B0604020202020204" pitchFamily="34" charset="0"/>
            </a:rPr>
            <a:t> a 3 foot alley)</a:t>
          </a:r>
          <a:r>
            <a:rPr lang="en-US" sz="1200">
              <a:effectLst/>
              <a:latin typeface="Arial" panose="020B0604020202020204" pitchFamily="34" charset="0"/>
              <a:ea typeface="Times New Roman" panose="02020603050405020304" pitchFamily="18" charset="0"/>
              <a:cs typeface="Arial" panose="020B0604020202020204" pitchFamily="34" charset="0"/>
            </a:rPr>
            <a:t>. planted in RCB design.  The center four rows will be harvested for yield.  </a:t>
          </a:r>
          <a:r>
            <a:rPr lang="en-US" sz="1200" b="1" i="1">
              <a:effectLst/>
              <a:latin typeface="Arial" panose="020B0604020202020204" pitchFamily="34" charset="0"/>
              <a:ea typeface="Times New Roman" panose="02020603050405020304" pitchFamily="18" charset="0"/>
              <a:cs typeface="Arial" panose="020B0604020202020204" pitchFamily="34" charset="0"/>
            </a:rPr>
            <a:t>Roundup Resistant</a:t>
          </a:r>
          <a:r>
            <a:rPr lang="en-US" sz="1200" b="1" i="1" baseline="0">
              <a:effectLst/>
              <a:latin typeface="Arial" panose="020B0604020202020204" pitchFamily="34" charset="0"/>
              <a:ea typeface="Times New Roman" panose="02020603050405020304" pitchFamily="18" charset="0"/>
              <a:cs typeface="Arial" panose="020B0604020202020204" pitchFamily="34" charset="0"/>
            </a:rPr>
            <a:t> and non Roundup Resistant </a:t>
          </a:r>
          <a:r>
            <a:rPr lang="en-US" sz="1200" b="1" i="1">
              <a:effectLst/>
              <a:latin typeface="Arial" panose="020B0604020202020204" pitchFamily="34" charset="0"/>
              <a:ea typeface="Times New Roman" panose="02020603050405020304" pitchFamily="18" charset="0"/>
              <a:cs typeface="Arial" panose="020B0604020202020204" pitchFamily="34" charset="0"/>
            </a:rPr>
            <a:t>soybeans will be tested in separate trials at all locations</a:t>
          </a:r>
          <a:r>
            <a:rPr lang="en-US" sz="1200">
              <a:effectLst/>
              <a:latin typeface="Arial" panose="020B0604020202020204" pitchFamily="34" charset="0"/>
              <a:ea typeface="Times New Roman" panose="02020603050405020304" pitchFamily="18" charset="0"/>
              <a:cs typeface="Arial" panose="020B0604020202020204" pitchFamily="34" charset="0"/>
            </a:rPr>
            <a:t>.  While Michigan State University will attempt to plant, maintain, and harvest all locations, we cannot be held responsible for acts of nature that may prevent us from accomplishing these objectives and cannot refund any fees if we fail to collect data from the number of locations upon which the fees are based. </a:t>
          </a:r>
        </a:p>
        <a:p>
          <a:pPr marL="0" marR="0">
            <a:spcBef>
              <a:spcPts val="0"/>
            </a:spcBef>
            <a:spcAft>
              <a:spcPts val="0"/>
            </a:spcAft>
          </a:pPr>
          <a:endParaRPr lang="en-US" sz="1200" u="sng">
            <a:effectLst/>
            <a:latin typeface="Arial" panose="020B0604020202020204" pitchFamily="34" charset="0"/>
            <a:ea typeface="Times New Roman" panose="02020603050405020304" pitchFamily="18" charset="0"/>
            <a:cs typeface="Arial" panose="020B0604020202020204" pitchFamily="34" charset="0"/>
          </a:endParaRPr>
        </a:p>
        <a:p>
          <a:pPr marL="0" marR="0" algn="ctr">
            <a:spcBef>
              <a:spcPts val="0"/>
            </a:spcBef>
            <a:spcAft>
              <a:spcPts val="0"/>
            </a:spcAft>
            <a:tabLst>
              <a:tab pos="3429000" algn="ctr"/>
            </a:tabLst>
          </a:pPr>
          <a:r>
            <a:rPr lang="en-US" sz="1200" u="sng">
              <a:effectLst/>
              <a:latin typeface="Arial" panose="020B0604020202020204" pitchFamily="34" charset="0"/>
              <a:ea typeface="Times New Roman" panose="02020603050405020304" pitchFamily="18" charset="0"/>
              <a:cs typeface="Arial" panose="020B0604020202020204" pitchFamily="34" charset="0"/>
            </a:rPr>
            <a:t>LOCATIONS AND FEES</a:t>
          </a:r>
          <a:endParaRPr lang="en-US" sz="1200">
            <a:effectLst/>
            <a:latin typeface="Arial" panose="020B0604020202020204" pitchFamily="34" charset="0"/>
            <a:ea typeface="Times New Roman" panose="02020603050405020304" pitchFamily="18" charset="0"/>
            <a:cs typeface="Arial" panose="020B0604020202020204" pitchFamily="34" charset="0"/>
          </a:endParaRPr>
        </a:p>
        <a:p>
          <a:pPr marL="0" marR="0">
            <a:spcBef>
              <a:spcPts val="0"/>
            </a:spcBef>
            <a:spcAft>
              <a:spcPts val="0"/>
            </a:spcAft>
          </a:pPr>
          <a:r>
            <a:rPr lang="en-US" sz="1200">
              <a:effectLst/>
              <a:latin typeface="Arial" panose="020B0604020202020204" pitchFamily="34" charset="0"/>
              <a:ea typeface="Times New Roman" panose="02020603050405020304" pitchFamily="18" charset="0"/>
              <a:cs typeface="Arial" panose="020B0604020202020204" pitchFamily="34" charset="0"/>
            </a:rPr>
            <a:t>The locations for the Southern trials are Hillsdale, Ingham, Lenawee, and St. Joseph (irrigated) counties.  The locations for the Central trials are Allegan, </a:t>
          </a:r>
          <a:r>
            <a:rPr lang="en-US" sz="1200">
              <a:solidFill>
                <a:sysClr val="windowText" lastClr="000000"/>
              </a:solidFill>
              <a:effectLst/>
              <a:latin typeface="Arial" panose="020B0604020202020204" pitchFamily="34" charset="0"/>
              <a:ea typeface="Times New Roman" panose="02020603050405020304" pitchFamily="18" charset="0"/>
              <a:cs typeface="Arial" panose="020B0604020202020204" pitchFamily="34" charset="0"/>
            </a:rPr>
            <a:t>Ingham</a:t>
          </a:r>
          <a:r>
            <a:rPr lang="en-US" sz="1200">
              <a:effectLst/>
              <a:latin typeface="Arial" panose="020B0604020202020204" pitchFamily="34" charset="0"/>
              <a:ea typeface="Times New Roman" panose="02020603050405020304" pitchFamily="18" charset="0"/>
              <a:cs typeface="Arial" panose="020B0604020202020204" pitchFamily="34" charset="0"/>
            </a:rPr>
            <a:t>, Saginaw, and Sanilac counties.   A variety may be entered in the Southern Trials for $400.00, the Central Trials for $400.00, or both trials for $800.00. </a:t>
          </a:r>
        </a:p>
        <a:p>
          <a:pPr marL="0" marR="0">
            <a:spcBef>
              <a:spcPts val="0"/>
            </a:spcBef>
            <a:spcAft>
              <a:spcPts val="0"/>
            </a:spcAft>
          </a:pPr>
          <a:endParaRPr lang="en-US" sz="1200" u="sng">
            <a:effectLst/>
            <a:latin typeface="Arial" panose="020B0604020202020204" pitchFamily="34" charset="0"/>
            <a:ea typeface="Times New Roman" panose="02020603050405020304" pitchFamily="18" charset="0"/>
            <a:cs typeface="Arial" panose="020B0604020202020204" pitchFamily="34" charset="0"/>
          </a:endParaRPr>
        </a:p>
        <a:p>
          <a:pPr marL="0" marR="0" algn="ctr">
            <a:spcBef>
              <a:spcPts val="0"/>
            </a:spcBef>
            <a:spcAft>
              <a:spcPts val="0"/>
            </a:spcAft>
          </a:pPr>
          <a:r>
            <a:rPr lang="en-US" sz="1200" u="sng">
              <a:effectLst/>
              <a:latin typeface="Arial" panose="020B0604020202020204" pitchFamily="34" charset="0"/>
              <a:ea typeface="Times New Roman" panose="02020603050405020304" pitchFamily="18" charset="0"/>
              <a:cs typeface="Arial" panose="020B0604020202020204" pitchFamily="34" charset="0"/>
            </a:rPr>
            <a:t>SEED AND SHIPPING INSTRUCTIONS</a:t>
          </a:r>
        </a:p>
        <a:p>
          <a:pPr marL="0" marR="0">
            <a:spcBef>
              <a:spcPts val="0"/>
            </a:spcBef>
            <a:spcAft>
              <a:spcPts val="0"/>
            </a:spcAft>
          </a:pPr>
          <a:r>
            <a:rPr lang="en-US" sz="1200">
              <a:effectLst/>
              <a:latin typeface="Arial" panose="020B0604020202020204" pitchFamily="34" charset="0"/>
              <a:ea typeface="Times New Roman" panose="02020603050405020304" pitchFamily="18" charset="0"/>
              <a:cs typeface="Arial" panose="020B0604020202020204" pitchFamily="34" charset="0"/>
            </a:rPr>
            <a:t>Treated seed must be noted on entry form.  Please return entry forms with payment by </a:t>
          </a:r>
          <a:r>
            <a:rPr lang="en-US" sz="1200" b="1" u="sng">
              <a:solidFill>
                <a:srgbClr val="FF0000"/>
              </a:solidFill>
              <a:effectLst/>
              <a:latin typeface="Arial" panose="020B0604020202020204" pitchFamily="34" charset="0"/>
              <a:ea typeface="Times New Roman" panose="02020603050405020304" pitchFamily="18" charset="0"/>
              <a:cs typeface="Arial" panose="020B0604020202020204" pitchFamily="34" charset="0"/>
            </a:rPr>
            <a:t>March 15, 2024</a:t>
          </a:r>
          <a:r>
            <a:rPr lang="en-US" sz="1200">
              <a:effectLst/>
              <a:latin typeface="Arial" panose="020B0604020202020204" pitchFamily="34" charset="0"/>
              <a:ea typeface="Times New Roman" panose="02020603050405020304" pitchFamily="18" charset="0"/>
              <a:cs typeface="Arial" panose="020B0604020202020204" pitchFamily="34" charset="0"/>
            </a:rPr>
            <a:t> (address listed below).  Please make checks payable to </a:t>
          </a:r>
          <a:r>
            <a:rPr lang="en-US" sz="1200" b="1" u="sng">
              <a:solidFill>
                <a:srgbClr val="339966"/>
              </a:solidFill>
              <a:effectLst/>
              <a:latin typeface="Arial" panose="020B0604020202020204" pitchFamily="34" charset="0"/>
              <a:ea typeface="Times New Roman" panose="02020603050405020304" pitchFamily="18" charset="0"/>
              <a:cs typeface="Arial" panose="020B0604020202020204" pitchFamily="34" charset="0"/>
            </a:rPr>
            <a:t>MICHIGAN STATE UNIVERSITY</a:t>
          </a:r>
          <a:r>
            <a:rPr lang="en-US" sz="1200">
              <a:effectLst/>
              <a:latin typeface="Arial" panose="020B0604020202020204" pitchFamily="34" charset="0"/>
              <a:ea typeface="Times New Roman" panose="02020603050405020304" pitchFamily="18" charset="0"/>
              <a:cs typeface="Arial" panose="020B0604020202020204" pitchFamily="34" charset="0"/>
            </a:rPr>
            <a:t>.  (Envelopes with checks should be addressed as indicated below.)  Send </a:t>
          </a:r>
          <a:r>
            <a:rPr lang="en-US" sz="1200" b="1" u="sng">
              <a:effectLst/>
              <a:latin typeface="Arial" panose="020B0604020202020204" pitchFamily="34" charset="0"/>
              <a:ea typeface="Times New Roman" panose="02020603050405020304" pitchFamily="18" charset="0"/>
              <a:cs typeface="Arial" panose="020B0604020202020204" pitchFamily="34" charset="0"/>
            </a:rPr>
            <a:t>ten (10) pounds</a:t>
          </a:r>
          <a:r>
            <a:rPr lang="en-US" sz="1200">
              <a:effectLst/>
              <a:latin typeface="Arial" panose="020B0604020202020204" pitchFamily="34" charset="0"/>
              <a:ea typeface="Times New Roman" panose="02020603050405020304" pitchFamily="18" charset="0"/>
              <a:cs typeface="Arial" panose="020B0604020202020204" pitchFamily="34" charset="0"/>
            </a:rPr>
            <a:t> of seed per entry per zone (South or Central) by </a:t>
          </a:r>
          <a:r>
            <a:rPr lang="en-US" sz="1200" b="1" u="sng">
              <a:solidFill>
                <a:srgbClr val="FF0000"/>
              </a:solidFill>
              <a:effectLst/>
              <a:latin typeface="Arial" panose="020B0604020202020204" pitchFamily="34" charset="0"/>
              <a:ea typeface="Times New Roman" panose="02020603050405020304" pitchFamily="18" charset="0"/>
              <a:cs typeface="Arial" panose="020B0604020202020204" pitchFamily="34" charset="0"/>
            </a:rPr>
            <a:t>April 1, 2024</a:t>
          </a:r>
          <a:r>
            <a:rPr lang="en-US" sz="1200" b="1">
              <a:effectLst/>
              <a:latin typeface="Arial" panose="020B0604020202020204" pitchFamily="34" charset="0"/>
              <a:ea typeface="Times New Roman" panose="02020603050405020304" pitchFamily="18" charset="0"/>
              <a:cs typeface="Arial" panose="020B0604020202020204" pitchFamily="34" charset="0"/>
            </a:rPr>
            <a:t>. </a:t>
          </a:r>
          <a:r>
            <a:rPr lang="en-US" sz="1200" b="0" baseline="0">
              <a:effectLst/>
              <a:latin typeface="Arial" panose="020B0604020202020204" pitchFamily="34" charset="0"/>
              <a:ea typeface="Times New Roman" panose="02020603050405020304" pitchFamily="18" charset="0"/>
              <a:cs typeface="Arial" panose="020B0604020202020204" pitchFamily="34" charset="0"/>
            </a:rPr>
            <a:t> </a:t>
          </a:r>
          <a:r>
            <a:rPr lang="en-US" sz="1200">
              <a:solidFill>
                <a:sysClr val="windowText" lastClr="000000"/>
              </a:solidFill>
              <a:effectLst/>
              <a:latin typeface="Arial" panose="020B0604020202020204" pitchFamily="34" charset="0"/>
              <a:ea typeface="Times New Roman" panose="02020603050405020304" pitchFamily="18" charset="0"/>
              <a:cs typeface="Arial" panose="020B0604020202020204" pitchFamily="34" charset="0"/>
            </a:rPr>
            <a:t>If winter nursery shipments are delayed, we will accept late seed delivery through </a:t>
          </a:r>
          <a:r>
            <a:rPr lang="en-US" sz="1200" b="1" u="sng">
              <a:solidFill>
                <a:sysClr val="windowText" lastClr="000000"/>
              </a:solidFill>
              <a:effectLst/>
              <a:latin typeface="Arial" panose="020B0604020202020204" pitchFamily="34" charset="0"/>
              <a:ea typeface="Times New Roman" panose="02020603050405020304" pitchFamily="18" charset="0"/>
              <a:cs typeface="Arial" panose="020B0604020202020204" pitchFamily="34" charset="0"/>
            </a:rPr>
            <a:t>April 28</a:t>
          </a:r>
          <a:r>
            <a:rPr lang="en-US" sz="1200" b="1" u="sng" baseline="30000">
              <a:solidFill>
                <a:sysClr val="windowText" lastClr="000000"/>
              </a:solidFill>
              <a:effectLst/>
              <a:latin typeface="Arial" panose="020B0604020202020204" pitchFamily="34" charset="0"/>
              <a:ea typeface="Times New Roman" panose="02020603050405020304" pitchFamily="18" charset="0"/>
              <a:cs typeface="Arial" panose="020B0604020202020204" pitchFamily="34" charset="0"/>
            </a:rPr>
            <a:t>th</a:t>
          </a:r>
          <a:r>
            <a:rPr lang="en-US" sz="1200">
              <a:solidFill>
                <a:sysClr val="windowText" lastClr="000000"/>
              </a:solidFill>
              <a:effectLst/>
              <a:latin typeface="Arial" panose="020B0604020202020204" pitchFamily="34" charset="0"/>
              <a:ea typeface="Times New Roman" panose="02020603050405020304" pitchFamily="18" charset="0"/>
              <a:cs typeface="Arial" panose="020B0604020202020204" pitchFamily="34" charset="0"/>
            </a:rPr>
            <a:t>.  We generate field maps and design experiments once all entry forms are received.  Entries that are not filled due to lack of seed will not be refunded.</a:t>
          </a:r>
        </a:p>
        <a:p>
          <a:pPr marL="0" marR="0" algn="just">
            <a:spcBef>
              <a:spcPts val="0"/>
            </a:spcBef>
            <a:spcAft>
              <a:spcPts val="0"/>
            </a:spcAft>
          </a:pPr>
          <a:r>
            <a:rPr lang="en-US" sz="1200">
              <a:effectLst/>
              <a:latin typeface="Arial" panose="020B0604020202020204" pitchFamily="34" charset="0"/>
              <a:ea typeface="Times New Roman" panose="02020603050405020304" pitchFamily="18" charset="0"/>
              <a:cs typeface="Arial" panose="020B0604020202020204" pitchFamily="34" charset="0"/>
            </a:rPr>
            <a:t> </a:t>
          </a:r>
        </a:p>
        <a:p>
          <a:pPr marL="0" marR="0">
            <a:spcBef>
              <a:spcPts val="0"/>
            </a:spcBef>
            <a:spcAft>
              <a:spcPts val="0"/>
            </a:spcAft>
          </a:pPr>
          <a:r>
            <a:rPr lang="en-US" sz="1200" b="1">
              <a:effectLst/>
              <a:latin typeface="Arial" panose="020B0604020202020204" pitchFamily="34" charset="0"/>
              <a:ea typeface="Times New Roman" panose="02020603050405020304" pitchFamily="18" charset="0"/>
              <a:cs typeface="Arial" panose="020B0604020202020204" pitchFamily="34" charset="0"/>
            </a:rPr>
            <a:t>Payments</a:t>
          </a:r>
          <a:r>
            <a:rPr lang="en-US" sz="1200" b="1" baseline="0">
              <a:effectLst/>
              <a:latin typeface="Arial" panose="020B0604020202020204" pitchFamily="34" charset="0"/>
              <a:ea typeface="Times New Roman" panose="02020603050405020304" pitchFamily="18" charset="0"/>
              <a:cs typeface="Arial" panose="020B0604020202020204" pitchFamily="34" charset="0"/>
            </a:rPr>
            <a:t> and seed can be sent to a</a:t>
          </a:r>
          <a:r>
            <a:rPr lang="en-US" sz="1200" b="1">
              <a:effectLst/>
              <a:latin typeface="Arial" panose="020B0604020202020204" pitchFamily="34" charset="0"/>
              <a:ea typeface="Times New Roman" panose="02020603050405020304" pitchFamily="18" charset="0"/>
              <a:cs typeface="Arial" panose="020B0604020202020204" pitchFamily="34" charset="0"/>
            </a:rPr>
            <a:t>ddress:</a:t>
          </a:r>
          <a:r>
            <a:rPr lang="en-US" sz="1200" b="0">
              <a:effectLst/>
              <a:latin typeface="Arial" panose="020B0604020202020204" pitchFamily="34" charset="0"/>
              <a:ea typeface="Times New Roman" panose="02020603050405020304" pitchFamily="18" charset="0"/>
              <a:cs typeface="Arial" panose="020B0604020202020204" pitchFamily="34" charset="0"/>
            </a:rPr>
            <a:t/>
          </a:r>
          <a:br>
            <a:rPr lang="en-US" sz="1200" b="0">
              <a:effectLst/>
              <a:latin typeface="Arial" panose="020B0604020202020204" pitchFamily="34" charset="0"/>
              <a:ea typeface="Times New Roman" panose="02020603050405020304" pitchFamily="18" charset="0"/>
              <a:cs typeface="Arial" panose="020B0604020202020204" pitchFamily="34" charset="0"/>
            </a:rPr>
          </a:br>
          <a:r>
            <a:rPr lang="en-US" sz="1200" b="0">
              <a:effectLst/>
              <a:latin typeface="Arial" panose="020B0604020202020204" pitchFamily="34" charset="0"/>
              <a:ea typeface="Times New Roman" panose="02020603050405020304" pitchFamily="18" charset="0"/>
              <a:cs typeface="Arial" panose="020B0604020202020204" pitchFamily="34" charset="0"/>
            </a:rPr>
            <a:t>Attn: </a:t>
          </a:r>
          <a:r>
            <a:rPr lang="en-US" sz="1200">
              <a:effectLst/>
              <a:latin typeface="Arial" panose="020B0604020202020204" pitchFamily="34" charset="0"/>
              <a:ea typeface="Times New Roman" panose="02020603050405020304" pitchFamily="18" charset="0"/>
              <a:cs typeface="Arial" panose="020B0604020202020204" pitchFamily="34" charset="0"/>
            </a:rPr>
            <a:t>RANDY LAURENZ	</a:t>
          </a:r>
        </a:p>
        <a:p>
          <a:pPr marL="0" marR="0">
            <a:spcBef>
              <a:spcPts val="0"/>
            </a:spcBef>
            <a:spcAft>
              <a:spcPts val="0"/>
            </a:spcAft>
          </a:pPr>
          <a:r>
            <a:rPr lang="en-US" sz="1200">
              <a:effectLst/>
              <a:latin typeface="Arial" panose="020B0604020202020204" pitchFamily="34" charset="0"/>
              <a:ea typeface="Times New Roman" panose="02020603050405020304" pitchFamily="18" charset="0"/>
              <a:cs typeface="Arial" panose="020B0604020202020204" pitchFamily="34" charset="0"/>
            </a:rPr>
            <a:t>AGRONOMY</a:t>
          </a:r>
          <a:r>
            <a:rPr lang="en-US" sz="1200" baseline="0">
              <a:effectLst/>
              <a:latin typeface="Arial" panose="020B0604020202020204" pitchFamily="34" charset="0"/>
              <a:ea typeface="Times New Roman" panose="02020603050405020304" pitchFamily="18" charset="0"/>
              <a:cs typeface="Arial" panose="020B0604020202020204" pitchFamily="34" charset="0"/>
            </a:rPr>
            <a:t> </a:t>
          </a:r>
          <a:r>
            <a:rPr lang="en-US" sz="1200">
              <a:effectLst/>
              <a:latin typeface="Arial" panose="020B0604020202020204" pitchFamily="34" charset="0"/>
              <a:ea typeface="Times New Roman" panose="02020603050405020304" pitchFamily="18" charset="0"/>
              <a:cs typeface="Arial" panose="020B0604020202020204" pitchFamily="34" charset="0"/>
            </a:rPr>
            <a:t>FARM</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Arial" panose="020B0604020202020204" pitchFamily="34" charset="0"/>
            </a:rPr>
            <a:t>MICHIGAN STATE UNIVERSITY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Arial" panose="020B0604020202020204" pitchFamily="34" charset="0"/>
            </a:rPr>
            <a:t>4450 BEAUMONT ROAD</a:t>
          </a:r>
        </a:p>
        <a:p>
          <a:pPr marL="0" marR="0">
            <a:spcBef>
              <a:spcPts val="0"/>
            </a:spcBef>
            <a:spcAft>
              <a:spcPts val="0"/>
            </a:spcAft>
          </a:pPr>
          <a:r>
            <a:rPr lang="en-US" sz="1200">
              <a:effectLst/>
              <a:latin typeface="Arial" panose="020B0604020202020204" pitchFamily="34" charset="0"/>
              <a:ea typeface="Times New Roman" panose="02020603050405020304" pitchFamily="18" charset="0"/>
              <a:cs typeface="Arial" panose="020B0604020202020204" pitchFamily="34" charset="0"/>
            </a:rPr>
            <a:t>LANSING, MI  48910-8619</a:t>
          </a:r>
        </a:p>
        <a:p>
          <a:pPr marL="0" marR="0">
            <a:spcBef>
              <a:spcPts val="0"/>
            </a:spcBef>
            <a:spcAft>
              <a:spcPts val="0"/>
            </a:spcAft>
          </a:pPr>
          <a:endParaRPr lang="en-US" sz="1200">
            <a:effectLst/>
            <a:latin typeface="Arial" panose="020B0604020202020204" pitchFamily="34" charset="0"/>
            <a:ea typeface="Times New Roman" panose="02020603050405020304" pitchFamily="18" charset="0"/>
            <a:cs typeface="Arial" panose="020B0604020202020204" pitchFamily="34" charset="0"/>
          </a:endParaRPr>
        </a:p>
        <a:p>
          <a:pPr marL="0" marR="0">
            <a:spcBef>
              <a:spcPts val="0"/>
            </a:spcBef>
            <a:spcAft>
              <a:spcPts val="0"/>
            </a:spcAft>
          </a:pPr>
          <a:r>
            <a:rPr lang="en-US" sz="1200">
              <a:effectLst/>
              <a:latin typeface="Arial" panose="020B0604020202020204" pitchFamily="34" charset="0"/>
              <a:ea typeface="Times New Roman" panose="02020603050405020304" pitchFamily="18" charset="0"/>
              <a:cs typeface="Arial" panose="020B0604020202020204" pitchFamily="34" charset="0"/>
            </a:rPr>
            <a:t>email:laurenz2@msu.edu</a:t>
          </a:r>
        </a:p>
        <a:p>
          <a:pPr marL="0" marR="0">
            <a:spcBef>
              <a:spcPts val="0"/>
            </a:spcBef>
            <a:spcAft>
              <a:spcPts val="0"/>
            </a:spcAft>
          </a:pPr>
          <a:r>
            <a:rPr lang="en-US" sz="1200">
              <a:effectLst/>
              <a:latin typeface="Arial" panose="020B0604020202020204" pitchFamily="34" charset="0"/>
              <a:ea typeface="Times New Roman" panose="02020603050405020304" pitchFamily="18" charset="0"/>
              <a:cs typeface="Arial" panose="020B0604020202020204" pitchFamily="34" charset="0"/>
            </a:rPr>
            <a:t>	</a:t>
          </a:r>
        </a:p>
        <a:p>
          <a:r>
            <a:rPr lang="en-US" sz="1200">
              <a:effectLst/>
              <a:latin typeface="Arial" panose="020B0604020202020204" pitchFamily="34" charset="0"/>
              <a:ea typeface="Times New Roman" panose="02020603050405020304" pitchFamily="18" charset="0"/>
              <a:cs typeface="Arial" panose="020B0604020202020204" pitchFamily="34" charset="0"/>
            </a:rPr>
            <a:t>If you have any questions or need additional information, please contact Randy Laurenz (989) 860-5353    </a:t>
          </a:r>
          <a:endParaRPr lang="en-US" sz="12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xdr:colOff>
      <xdr:row>0</xdr:row>
      <xdr:rowOff>30480</xdr:rowOff>
    </xdr:from>
    <xdr:to>
      <xdr:col>10</xdr:col>
      <xdr:colOff>0</xdr:colOff>
      <xdr:row>54</xdr:row>
      <xdr:rowOff>152399</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5240" y="30480"/>
          <a:ext cx="6080760" cy="88658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Entry Application Information</a:t>
          </a:r>
          <a:endParaRPr lang="en-US" sz="1000">
            <a:solidFill>
              <a:schemeClr val="dk1"/>
            </a:solidFill>
            <a:effectLst/>
            <a:latin typeface="Arial" panose="020B0604020202020204" pitchFamily="34" charset="0"/>
            <a:ea typeface="+mn-ea"/>
            <a:cs typeface="Arial" panose="020B0604020202020204" pitchFamily="34" charset="0"/>
          </a:endParaRPr>
        </a:p>
        <a:p>
          <a:r>
            <a:rPr lang="en-US" sz="1000" b="1">
              <a:solidFill>
                <a:schemeClr val="dk1"/>
              </a:solidFill>
              <a:effectLst/>
              <a:latin typeface="Arial" panose="020B0604020202020204" pitchFamily="34" charset="0"/>
              <a:ea typeface="+mn-ea"/>
              <a:cs typeface="Arial" panose="020B0604020202020204" pitchFamily="34" charset="0"/>
            </a:rPr>
            <a:t>	</a:t>
          </a:r>
          <a:endParaRPr lang="en-US" sz="1000">
            <a:solidFill>
              <a:schemeClr val="dk1"/>
            </a:solidFill>
            <a:effectLst/>
            <a:latin typeface="Arial" panose="020B0604020202020204" pitchFamily="34" charset="0"/>
            <a:ea typeface="+mn-ea"/>
            <a:cs typeface="Arial" panose="020B0604020202020204" pitchFamily="34" charset="0"/>
          </a:endParaRPr>
        </a:p>
        <a:p>
          <a:r>
            <a:rPr lang="en-US" sz="1000" b="1">
              <a:solidFill>
                <a:schemeClr val="dk1"/>
              </a:solidFill>
              <a:effectLst/>
              <a:latin typeface="Arial" panose="020B0604020202020204" pitchFamily="34" charset="0"/>
              <a:ea typeface="+mn-ea"/>
              <a:cs typeface="Arial" panose="020B0604020202020204" pitchFamily="34" charset="0"/>
            </a:rPr>
            <a:t>Designation of variety or line:</a:t>
          </a:r>
          <a:r>
            <a:rPr lang="en-US" sz="1000">
              <a:solidFill>
                <a:schemeClr val="dk1"/>
              </a:solidFill>
              <a:effectLst/>
              <a:latin typeface="Arial" panose="020B0604020202020204" pitchFamily="34" charset="0"/>
              <a:ea typeface="+mn-ea"/>
              <a:cs typeface="Arial" panose="020B0604020202020204" pitchFamily="34" charset="0"/>
            </a:rPr>
            <a:t>  Name of the entry exactly as it is marketed to growers.  Please include any prior name that the line may have been tested under in previous MSU trials.  If the name is changed at any time during the 2024 trial, please notify Michigan State University of this change prior to publication of the test results.</a:t>
          </a:r>
        </a:p>
        <a:p>
          <a:r>
            <a:rPr lang="en-US" sz="1000">
              <a:solidFill>
                <a:schemeClr val="dk1"/>
              </a:solidFill>
              <a:effectLst/>
              <a:latin typeface="Arial" panose="020B0604020202020204" pitchFamily="34" charset="0"/>
              <a:ea typeface="+mn-ea"/>
              <a:cs typeface="Arial" panose="020B0604020202020204" pitchFamily="34" charset="0"/>
            </a:rPr>
            <a:t>	</a:t>
          </a:r>
        </a:p>
        <a:p>
          <a:r>
            <a:rPr lang="en-US" sz="1000" b="1">
              <a:solidFill>
                <a:schemeClr val="dk1"/>
              </a:solidFill>
              <a:effectLst/>
              <a:latin typeface="Arial" panose="020B0604020202020204" pitchFamily="34" charset="0"/>
              <a:ea typeface="+mn-ea"/>
              <a:cs typeface="Arial" panose="020B0604020202020204" pitchFamily="34" charset="0"/>
            </a:rPr>
            <a:t>Previous testing:</a:t>
          </a:r>
          <a:r>
            <a:rPr lang="en-US" sz="1000">
              <a:solidFill>
                <a:schemeClr val="dk1"/>
              </a:solidFill>
              <a:effectLst/>
              <a:latin typeface="Arial" panose="020B0604020202020204" pitchFamily="34" charset="0"/>
              <a:ea typeface="+mn-ea"/>
              <a:cs typeface="Arial" panose="020B0604020202020204" pitchFamily="34" charset="0"/>
            </a:rPr>
            <a:t>  Indicate years (i.e. ’22, ‘23) the line has previously been tested in the MSU program.  This helps identify varieties when calculating 2 and 3 year averages.</a:t>
          </a:r>
        </a:p>
        <a:p>
          <a:r>
            <a:rPr lang="en-US" sz="1000">
              <a:solidFill>
                <a:schemeClr val="dk1"/>
              </a:solidFill>
              <a:effectLst/>
              <a:latin typeface="Arial" panose="020B0604020202020204" pitchFamily="34" charset="0"/>
              <a:ea typeface="+mn-ea"/>
              <a:cs typeface="Arial" panose="020B0604020202020204" pitchFamily="34" charset="0"/>
            </a:rPr>
            <a:t> </a:t>
          </a:r>
        </a:p>
        <a:p>
          <a:r>
            <a:rPr lang="en-US" sz="1000" b="1">
              <a:solidFill>
                <a:schemeClr val="dk1"/>
              </a:solidFill>
              <a:effectLst/>
              <a:latin typeface="Arial" panose="020B0604020202020204" pitchFamily="34" charset="0"/>
              <a:ea typeface="+mn-ea"/>
              <a:cs typeface="Arial" panose="020B0604020202020204" pitchFamily="34" charset="0"/>
            </a:rPr>
            <a:t>Maturity group:</a:t>
          </a:r>
          <a:r>
            <a:rPr lang="en-US" sz="1000">
              <a:solidFill>
                <a:schemeClr val="dk1"/>
              </a:solidFill>
              <a:effectLst/>
              <a:latin typeface="Arial" panose="020B0604020202020204" pitchFamily="34" charset="0"/>
              <a:ea typeface="+mn-ea"/>
              <a:cs typeface="Arial" panose="020B0604020202020204" pitchFamily="34" charset="0"/>
            </a:rPr>
            <a:t>  Number must include one decimal place (i.e. 2.3).</a:t>
          </a:r>
        </a:p>
        <a:p>
          <a:r>
            <a:rPr lang="en-US" sz="1000">
              <a:solidFill>
                <a:schemeClr val="dk1"/>
              </a:solidFill>
              <a:effectLst/>
              <a:latin typeface="Arial" panose="020B0604020202020204" pitchFamily="34" charset="0"/>
              <a:ea typeface="+mn-ea"/>
              <a:cs typeface="Arial" panose="020B0604020202020204" pitchFamily="34" charset="0"/>
            </a:rPr>
            <a:t> </a:t>
          </a:r>
        </a:p>
        <a:p>
          <a:r>
            <a:rPr lang="en-US" sz="1000" b="1">
              <a:solidFill>
                <a:schemeClr val="dk1"/>
              </a:solidFill>
              <a:effectLst/>
              <a:latin typeface="Arial" panose="020B0604020202020204" pitchFamily="34" charset="0"/>
              <a:ea typeface="+mn-ea"/>
              <a:cs typeface="Arial" panose="020B0604020202020204" pitchFamily="34" charset="0"/>
            </a:rPr>
            <a:t>Herbicide Technology:</a:t>
          </a:r>
          <a:r>
            <a:rPr lang="en-US" sz="1000">
              <a:solidFill>
                <a:schemeClr val="dk1"/>
              </a:solidFill>
              <a:effectLst/>
              <a:latin typeface="Arial" panose="020B0604020202020204" pitchFamily="34" charset="0"/>
              <a:ea typeface="+mn-ea"/>
              <a:cs typeface="Arial" panose="020B0604020202020204" pitchFamily="34" charset="0"/>
            </a:rPr>
            <a:t> Indicate if this entry is RR, RR2Y, RR2X (Extend), XF(Extend</a:t>
          </a:r>
          <a:r>
            <a:rPr lang="en-US" sz="1000" baseline="0">
              <a:solidFill>
                <a:schemeClr val="dk1"/>
              </a:solidFill>
              <a:effectLst/>
              <a:latin typeface="Arial" panose="020B0604020202020204" pitchFamily="34" charset="0"/>
              <a:ea typeface="+mn-ea"/>
              <a:cs typeface="Arial" panose="020B0604020202020204" pitchFamily="34" charset="0"/>
            </a:rPr>
            <a:t> Flex),E3</a:t>
          </a:r>
          <a:r>
            <a:rPr lang="en-US" sz="1000">
              <a:solidFill>
                <a:schemeClr val="dk1"/>
              </a:solidFill>
              <a:effectLst/>
              <a:latin typeface="Arial" panose="020B0604020202020204" pitchFamily="34" charset="0"/>
              <a:ea typeface="+mn-ea"/>
              <a:cs typeface="Arial" panose="020B0604020202020204" pitchFamily="34" charset="0"/>
            </a:rPr>
            <a:t> (Enlist), GT, BGT (Balance GT), GT27, LL, etc.</a:t>
          </a:r>
        </a:p>
        <a:p>
          <a:r>
            <a:rPr lang="en-US" sz="1000" b="1">
              <a:solidFill>
                <a:schemeClr val="dk1"/>
              </a:solidFill>
              <a:effectLst/>
              <a:latin typeface="Arial" panose="020B0604020202020204" pitchFamily="34" charset="0"/>
              <a:ea typeface="+mn-ea"/>
              <a:cs typeface="Arial" panose="020B0604020202020204" pitchFamily="34" charset="0"/>
            </a:rPr>
            <a:t> </a:t>
          </a:r>
          <a:endParaRPr lang="en-US" sz="1000">
            <a:solidFill>
              <a:schemeClr val="dk1"/>
            </a:solidFill>
            <a:effectLst/>
            <a:latin typeface="Arial" panose="020B0604020202020204" pitchFamily="34" charset="0"/>
            <a:ea typeface="+mn-ea"/>
            <a:cs typeface="Arial" panose="020B0604020202020204" pitchFamily="34" charset="0"/>
          </a:endParaRPr>
        </a:p>
        <a:p>
          <a:r>
            <a:rPr lang="en-US" sz="1000" b="1">
              <a:solidFill>
                <a:schemeClr val="dk1"/>
              </a:solidFill>
              <a:effectLst/>
              <a:latin typeface="Arial" panose="020B0604020202020204" pitchFamily="34" charset="0"/>
              <a:ea typeface="+mn-ea"/>
              <a:cs typeface="Arial" panose="020B0604020202020204" pitchFamily="34" charset="0"/>
            </a:rPr>
            <a:t>Phytophthora reaction:  </a:t>
          </a:r>
          <a:r>
            <a:rPr lang="en-US" sz="1000">
              <a:solidFill>
                <a:schemeClr val="dk1"/>
              </a:solidFill>
              <a:effectLst/>
              <a:latin typeface="Arial" panose="020B0604020202020204" pitchFamily="34" charset="0"/>
              <a:ea typeface="+mn-ea"/>
              <a:cs typeface="Arial" panose="020B0604020202020204" pitchFamily="34" charset="0"/>
            </a:rPr>
            <a:t>Indicate which major alleles, if any, the variety has for resistance.  For example, 1c or 1k.</a:t>
          </a:r>
        </a:p>
        <a:p>
          <a:r>
            <a:rPr lang="en-US" sz="1000">
              <a:solidFill>
                <a:schemeClr val="dk1"/>
              </a:solidFill>
              <a:effectLst/>
              <a:latin typeface="Arial" panose="020B0604020202020204" pitchFamily="34" charset="0"/>
              <a:ea typeface="+mn-ea"/>
              <a:cs typeface="Arial" panose="020B0604020202020204" pitchFamily="34" charset="0"/>
            </a:rPr>
            <a:t> </a:t>
          </a:r>
        </a:p>
        <a:p>
          <a:r>
            <a:rPr lang="en-US" sz="1000" b="1">
              <a:solidFill>
                <a:schemeClr val="dk1"/>
              </a:solidFill>
              <a:effectLst/>
              <a:latin typeface="Arial" panose="020B0604020202020204" pitchFamily="34" charset="0"/>
              <a:ea typeface="+mn-ea"/>
              <a:cs typeface="Arial" panose="020B0604020202020204" pitchFamily="34" charset="0"/>
            </a:rPr>
            <a:t>Soybean Cyst Nematode (SCN):  </a:t>
          </a:r>
          <a:r>
            <a:rPr lang="en-US" sz="1000">
              <a:solidFill>
                <a:schemeClr val="dk1"/>
              </a:solidFill>
              <a:effectLst/>
              <a:latin typeface="Arial" panose="020B0604020202020204" pitchFamily="34" charset="0"/>
              <a:ea typeface="+mn-ea"/>
              <a:cs typeface="Arial" panose="020B0604020202020204" pitchFamily="34" charset="0"/>
            </a:rPr>
            <a:t>Indicate if known the susceptibility or resistance.</a:t>
          </a:r>
        </a:p>
        <a:p>
          <a:r>
            <a:rPr lang="en-US" sz="1000">
              <a:solidFill>
                <a:schemeClr val="dk1"/>
              </a:solidFill>
              <a:effectLst/>
              <a:latin typeface="Arial" panose="020B0604020202020204" pitchFamily="34" charset="0"/>
              <a:ea typeface="+mn-ea"/>
              <a:cs typeface="Arial" panose="020B0604020202020204" pitchFamily="34" charset="0"/>
            </a:rPr>
            <a:t>R – Resistant, MR – Moderately Resistant, S – Susceptible, MS – Moderately Susceptible</a:t>
          </a:r>
        </a:p>
        <a:p>
          <a:r>
            <a:rPr lang="en-US" sz="1000">
              <a:solidFill>
                <a:schemeClr val="dk1"/>
              </a:solidFill>
              <a:effectLst/>
              <a:latin typeface="Arial" panose="020B0604020202020204" pitchFamily="34" charset="0"/>
              <a:ea typeface="+mn-ea"/>
              <a:cs typeface="Arial" panose="020B0604020202020204" pitchFamily="34" charset="0"/>
            </a:rPr>
            <a:t> </a:t>
          </a:r>
        </a:p>
        <a:p>
          <a:r>
            <a:rPr lang="en-US" sz="1000" b="1">
              <a:solidFill>
                <a:schemeClr val="dk1"/>
              </a:solidFill>
              <a:effectLst/>
              <a:latin typeface="Arial" panose="020B0604020202020204" pitchFamily="34" charset="0"/>
              <a:ea typeface="+mn-ea"/>
              <a:cs typeface="Arial" panose="020B0604020202020204" pitchFamily="34" charset="0"/>
            </a:rPr>
            <a:t>Source of resistance (SCN): </a:t>
          </a:r>
          <a:r>
            <a:rPr lang="en-US" sz="1000">
              <a:solidFill>
                <a:schemeClr val="dk1"/>
              </a:solidFill>
              <a:effectLst/>
              <a:latin typeface="Arial" panose="020B0604020202020204" pitchFamily="34" charset="0"/>
              <a:ea typeface="+mn-ea"/>
              <a:cs typeface="Arial" panose="020B0604020202020204" pitchFamily="34" charset="0"/>
            </a:rPr>
            <a:t>Indicate</a:t>
          </a:r>
          <a:r>
            <a:rPr lang="en-US" sz="1000" b="1">
              <a:solidFill>
                <a:schemeClr val="dk1"/>
              </a:solidFill>
              <a:effectLst/>
              <a:latin typeface="Arial" panose="020B0604020202020204" pitchFamily="34" charset="0"/>
              <a:ea typeface="+mn-ea"/>
              <a:cs typeface="Arial" panose="020B0604020202020204" pitchFamily="34" charset="0"/>
            </a:rPr>
            <a:t> </a:t>
          </a:r>
          <a:r>
            <a:rPr lang="en-US" sz="1000">
              <a:solidFill>
                <a:schemeClr val="dk1"/>
              </a:solidFill>
              <a:effectLst/>
              <a:latin typeface="Arial" panose="020B0604020202020204" pitchFamily="34" charset="0"/>
              <a:ea typeface="+mn-ea"/>
              <a:cs typeface="Arial" panose="020B0604020202020204" pitchFamily="34" charset="0"/>
            </a:rPr>
            <a:t>what source of SCN resistance a variety has:</a:t>
          </a:r>
        </a:p>
        <a:p>
          <a:r>
            <a:rPr lang="en-US" sz="1000">
              <a:solidFill>
                <a:schemeClr val="dk1"/>
              </a:solidFill>
              <a:effectLst/>
              <a:latin typeface="Arial" panose="020B0604020202020204" pitchFamily="34" charset="0"/>
              <a:ea typeface="+mn-ea"/>
              <a:cs typeface="Arial" panose="020B0604020202020204" pitchFamily="34" charset="0"/>
            </a:rPr>
            <a:t>Peking, PI 88788, PI 437654, Other</a:t>
          </a:r>
        </a:p>
        <a:p>
          <a:r>
            <a:rPr lang="en-US" sz="1000">
              <a:solidFill>
                <a:schemeClr val="dk1"/>
              </a:solidFill>
              <a:effectLst/>
              <a:latin typeface="Arial" panose="020B0604020202020204" pitchFamily="34" charset="0"/>
              <a:ea typeface="+mn-ea"/>
              <a:cs typeface="Arial" panose="020B0604020202020204" pitchFamily="34" charset="0"/>
            </a:rPr>
            <a:t> </a:t>
          </a:r>
        </a:p>
        <a:p>
          <a:r>
            <a:rPr lang="en-US" sz="1000" b="1">
              <a:solidFill>
                <a:schemeClr val="dk1"/>
              </a:solidFill>
              <a:effectLst/>
              <a:latin typeface="Arial" panose="020B0604020202020204" pitchFamily="34" charset="0"/>
              <a:ea typeface="+mn-ea"/>
              <a:cs typeface="Arial" panose="020B0604020202020204" pitchFamily="34" charset="0"/>
            </a:rPr>
            <a:t>Seed Treatment:</a:t>
          </a:r>
          <a:r>
            <a:rPr lang="en-US" sz="1000">
              <a:solidFill>
                <a:schemeClr val="dk1"/>
              </a:solidFill>
              <a:effectLst/>
              <a:latin typeface="Arial" panose="020B0604020202020204" pitchFamily="34" charset="0"/>
              <a:ea typeface="+mn-ea"/>
              <a:cs typeface="Arial" panose="020B0604020202020204" pitchFamily="34" charset="0"/>
            </a:rPr>
            <a:t>  Treated seed will be accepted for entry into the Michigan State University Soybean Performance Trials with the following stipulations:</a:t>
          </a:r>
        </a:p>
        <a:p>
          <a:r>
            <a:rPr lang="en-US" sz="1000">
              <a:solidFill>
                <a:schemeClr val="dk1"/>
              </a:solidFill>
              <a:effectLst/>
              <a:latin typeface="Arial" panose="020B0604020202020204" pitchFamily="34" charset="0"/>
              <a:ea typeface="+mn-ea"/>
              <a:cs typeface="Arial" panose="020B0604020202020204" pitchFamily="34" charset="0"/>
            </a:rPr>
            <a:t> </a:t>
          </a:r>
        </a:p>
        <a:p>
          <a:r>
            <a:rPr lang="en-US" sz="1000">
              <a:solidFill>
                <a:schemeClr val="dk1"/>
              </a:solidFill>
              <a:effectLst/>
              <a:latin typeface="Arial" panose="020B0604020202020204" pitchFamily="34" charset="0"/>
              <a:ea typeface="+mn-ea"/>
              <a:cs typeface="Arial" panose="020B0604020202020204" pitchFamily="34" charset="0"/>
            </a:rPr>
            <a:t>The seed treatment product(s) must be registered for soybeans in Michigan.</a:t>
          </a:r>
        </a:p>
        <a:p>
          <a:r>
            <a:rPr lang="en-US" sz="1000">
              <a:solidFill>
                <a:schemeClr val="dk1"/>
              </a:solidFill>
              <a:effectLst/>
              <a:latin typeface="Arial" panose="020B0604020202020204" pitchFamily="34" charset="0"/>
              <a:ea typeface="+mn-ea"/>
              <a:cs typeface="Arial" panose="020B0604020202020204" pitchFamily="34" charset="0"/>
            </a:rPr>
            <a:t>All products must be identified by variety on the entry form (please use codes from the</a:t>
          </a:r>
        </a:p>
        <a:p>
          <a:r>
            <a:rPr lang="en-US" sz="1000">
              <a:solidFill>
                <a:schemeClr val="dk1"/>
              </a:solidFill>
              <a:effectLst/>
              <a:latin typeface="Arial" panose="020B0604020202020204" pitchFamily="34" charset="0"/>
              <a:ea typeface="+mn-ea"/>
              <a:cs typeface="Arial" panose="020B0604020202020204" pitchFamily="34" charset="0"/>
            </a:rPr>
            <a:t>Seed Treatment Code below).  If there is not a code that fits the seed treatment, write the seed treatment in the space or somewhere on the form.  An MSDS for the product(s) is required with submission of the variety entry.  Products used will be listed in the MSU published yield results.  Biological seed treatment product(s) should be noted as biological and the name of the </a:t>
          </a:r>
        </a:p>
        <a:p>
          <a:r>
            <a:rPr lang="en-US" sz="1000">
              <a:solidFill>
                <a:schemeClr val="dk1"/>
              </a:solidFill>
              <a:effectLst/>
              <a:latin typeface="Arial" panose="020B0604020202020204" pitchFamily="34" charset="0"/>
              <a:ea typeface="+mn-ea"/>
              <a:cs typeface="Arial" panose="020B0604020202020204" pitchFamily="34" charset="0"/>
            </a:rPr>
            <a:t>biological treatment should be included on the Performance Trial entry form.</a:t>
          </a:r>
        </a:p>
        <a:p>
          <a:r>
            <a:rPr lang="en-US" sz="1000">
              <a:solidFill>
                <a:schemeClr val="dk1"/>
              </a:solidFill>
              <a:effectLst/>
              <a:latin typeface="Arial" panose="020B0604020202020204" pitchFamily="34" charset="0"/>
              <a:ea typeface="+mn-ea"/>
              <a:cs typeface="Arial" panose="020B0604020202020204" pitchFamily="34" charset="0"/>
            </a:rPr>
            <a:t> </a:t>
          </a:r>
        </a:p>
        <a:p>
          <a:r>
            <a:rPr lang="en-US" sz="1000" b="1">
              <a:solidFill>
                <a:schemeClr val="dk1"/>
              </a:solidFill>
              <a:effectLst/>
              <a:latin typeface="Arial" panose="020B0604020202020204" pitchFamily="34" charset="0"/>
              <a:ea typeface="+mn-ea"/>
              <a:cs typeface="Arial" panose="020B0604020202020204" pitchFamily="34" charset="0"/>
            </a:rPr>
            <a:t>Seed Treatment Code:</a:t>
          </a:r>
          <a:endParaRPr lang="en-US" sz="1000">
            <a:solidFill>
              <a:schemeClr val="dk1"/>
            </a:solidFill>
            <a:effectLst/>
            <a:latin typeface="Arial" panose="020B0604020202020204" pitchFamily="34" charset="0"/>
            <a:ea typeface="+mn-ea"/>
            <a:cs typeface="Arial" panose="020B0604020202020204" pitchFamily="34" charset="0"/>
          </a:endParaRPr>
        </a:p>
        <a:p>
          <a:r>
            <a:rPr lang="en-US" sz="1000" b="1">
              <a:solidFill>
                <a:schemeClr val="dk1"/>
              </a:solidFill>
              <a:effectLst/>
              <a:latin typeface="Arial" panose="020B0604020202020204" pitchFamily="34" charset="0"/>
              <a:ea typeface="+mn-ea"/>
              <a:cs typeface="Arial" panose="020B0604020202020204" pitchFamily="34" charset="0"/>
            </a:rPr>
            <a:t> </a:t>
          </a:r>
          <a:endParaRPr lang="en-US" sz="1000">
            <a:solidFill>
              <a:schemeClr val="dk1"/>
            </a:solidFill>
            <a:effectLst/>
            <a:latin typeface="Arial" panose="020B0604020202020204" pitchFamily="34" charset="0"/>
            <a:ea typeface="+mn-ea"/>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ACL</a:t>
          </a:r>
          <a:r>
            <a:rPr lang="en-US" sz="1000" baseline="0">
              <a:solidFill>
                <a:schemeClr val="dk1"/>
              </a:solidFill>
              <a:effectLst/>
              <a:latin typeface="Arial" panose="020B0604020202020204" pitchFamily="34" charset="0"/>
              <a:ea typeface="+mn-ea"/>
              <a:cs typeface="Arial" panose="020B0604020202020204" pitchFamily="34" charset="0"/>
            </a:rPr>
            <a:t>	</a:t>
          </a:r>
          <a:r>
            <a:rPr lang="en-US" sz="1000">
              <a:solidFill>
                <a:schemeClr val="dk1"/>
              </a:solidFill>
              <a:effectLst/>
              <a:latin typeface="Arial" panose="020B0604020202020204" pitchFamily="34" charset="0"/>
              <a:ea typeface="+mn-ea"/>
              <a:cs typeface="Arial" panose="020B0604020202020204" pitchFamily="34" charset="0"/>
            </a:rPr>
            <a:t>Acceleron</a:t>
          </a:r>
          <a:endParaRPr lang="en-US" sz="1000">
            <a:effectLst/>
            <a:latin typeface="Arial" panose="020B0604020202020204" pitchFamily="34" charset="0"/>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AA Elite	Ag Armour Elite		G 	Gaucho</a:t>
          </a:r>
          <a:endParaRPr lang="en-US" sz="1000">
            <a:effectLst/>
            <a:latin typeface="Arial" panose="020B0604020202020204" pitchFamily="34" charset="0"/>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Agr F/I	Agrishield Fung/Insecticide	I</a:t>
          </a:r>
          <a:r>
            <a:rPr lang="en-US" sz="1000" baseline="0">
              <a:solidFill>
                <a:schemeClr val="dk1"/>
              </a:solidFill>
              <a:effectLst/>
              <a:latin typeface="Arial" panose="020B0604020202020204" pitchFamily="34" charset="0"/>
              <a:ea typeface="+mn-ea"/>
              <a:cs typeface="Arial" panose="020B0604020202020204" pitchFamily="34" charset="0"/>
            </a:rPr>
            <a:t> 	</a:t>
          </a:r>
          <a:r>
            <a:rPr lang="en-US" sz="1000">
              <a:solidFill>
                <a:schemeClr val="dk1"/>
              </a:solidFill>
              <a:effectLst/>
              <a:latin typeface="Arial" panose="020B0604020202020204" pitchFamily="34" charset="0"/>
              <a:ea typeface="+mn-ea"/>
              <a:cs typeface="Arial" panose="020B0604020202020204" pitchFamily="34" charset="0"/>
            </a:rPr>
            <a:t>ILeVO (BayerCropScience)</a:t>
          </a:r>
          <a:endParaRPr lang="en-US" sz="1000">
            <a:effectLst/>
            <a:latin typeface="Arial" panose="020B0604020202020204" pitchFamily="34" charset="0"/>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ALL	Allegiance		Lum	Lumisena</a:t>
          </a:r>
          <a:endParaRPr lang="en-US" sz="1000">
            <a:effectLst/>
            <a:latin typeface="Arial" panose="020B0604020202020204" pitchFamily="34" charset="0"/>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AM 	Apron Maxx (Maxim)	N	NForce</a:t>
          </a:r>
          <a:endParaRPr lang="en-US" sz="1000">
            <a:effectLst/>
            <a:latin typeface="Arial" panose="020B0604020202020204" pitchFamily="34" charset="0"/>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AM-C	Apron Maxx &amp; Cruiser	N-H 	Inhibit</a:t>
          </a:r>
          <a:endParaRPr lang="en-US" sz="1000">
            <a:effectLst/>
            <a:latin typeface="Arial" panose="020B0604020202020204" pitchFamily="34" charset="0"/>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Clar 	Clariva		O	Optimize</a:t>
          </a:r>
          <a:endParaRPr lang="en-US" sz="1000">
            <a:effectLst/>
            <a:latin typeface="Arial" panose="020B0604020202020204" pitchFamily="34" charset="0"/>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CM 	Cruiser Maxx		Obv	Obvius Plus-Fungicide</a:t>
          </a:r>
          <a:endParaRPr lang="en-US" sz="1000">
            <a:effectLst/>
            <a:latin typeface="Arial" panose="020B0604020202020204" pitchFamily="34" charset="0"/>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Cue	Cue-isoflavone compound	P	Poncho</a:t>
          </a:r>
          <a:endParaRPr lang="en-US" sz="1000">
            <a:effectLst/>
            <a:latin typeface="Arial" panose="020B0604020202020204" pitchFamily="34" charset="0"/>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DFender	Defender-Fungicide	Rel	Relena-Fungicide</a:t>
          </a:r>
          <a:endParaRPr lang="en-US" sz="1000">
            <a:effectLst/>
            <a:latin typeface="Arial" panose="020B0604020202020204" pitchFamily="34" charset="0"/>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Ecl-US-Q	EclipseUS quad IM	Sa	Saltro-Nematicide</a:t>
          </a:r>
          <a:endParaRPr lang="en-US" sz="1000">
            <a:effectLst/>
            <a:latin typeface="Arial" panose="020B0604020202020204" pitchFamily="34" charset="0"/>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ECL-Trio	Eclipse Trio-Fungicide	SmartCote S	SmartCote Supreme</a:t>
          </a:r>
          <a:endParaRPr lang="en-US" sz="1000">
            <a:effectLst/>
            <a:latin typeface="Arial" panose="020B0604020202020204" pitchFamily="34" charset="0"/>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EG 	EverGolEnergy		SS	SureStand</a:t>
          </a:r>
          <a:endParaRPr lang="en-US" sz="1000">
            <a:effectLst/>
            <a:latin typeface="Arial" panose="020B0604020202020204" pitchFamily="34" charset="0"/>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Eq-VIP	Equity VIP-Insecticide/Fungicide	Titan	Titan-Insecticide</a:t>
          </a:r>
          <a:endParaRPr lang="en-US" sz="1000">
            <a:effectLst/>
            <a:latin typeface="Arial" panose="020B0604020202020204" pitchFamily="34" charset="0"/>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ENC 	Encase		V	Votivo</a:t>
          </a:r>
          <a:endParaRPr lang="en-US" sz="1000">
            <a:effectLst/>
            <a:latin typeface="Arial" panose="020B0604020202020204" pitchFamily="34" charset="0"/>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ESC	Escalate		Vib 	Vibrance</a:t>
          </a:r>
          <a:endParaRPr lang="en-US" sz="1000">
            <a:effectLst/>
            <a:latin typeface="Arial" panose="020B0604020202020204" pitchFamily="34" charset="0"/>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			Vay	Vayantis-Fungicide</a:t>
          </a:r>
          <a:endParaRPr lang="en-US" sz="1000">
            <a:effectLst/>
            <a:latin typeface="Arial" panose="020B0604020202020204" pitchFamily="34" charset="0"/>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												</a:t>
          </a:r>
        </a:p>
        <a:p>
          <a:r>
            <a:rPr lang="en-US" sz="1000" b="1">
              <a:solidFill>
                <a:schemeClr val="dk1"/>
              </a:solidFill>
              <a:effectLst/>
              <a:latin typeface="Arial" panose="020B0604020202020204" pitchFamily="34" charset="0"/>
              <a:ea typeface="+mn-ea"/>
              <a:cs typeface="Arial" panose="020B0604020202020204" pitchFamily="34" charset="0"/>
            </a:rPr>
            <a:t>2024 Trial Sites</a:t>
          </a:r>
          <a:r>
            <a:rPr lang="en-US" sz="1000">
              <a:solidFill>
                <a:schemeClr val="dk1"/>
              </a:solidFill>
              <a:effectLst/>
              <a:latin typeface="Arial" panose="020B0604020202020204" pitchFamily="34" charset="0"/>
              <a:ea typeface="+mn-ea"/>
              <a:cs typeface="Arial" panose="020B0604020202020204" pitchFamily="34" charset="0"/>
            </a:rPr>
            <a:t>:  Indicate whether the variety is to be entered in the Conventional or the Roundup Resistant southern or central trial site locations.  Enter a "1"</a:t>
          </a:r>
          <a:r>
            <a:rPr lang="en-US" sz="1000" baseline="0">
              <a:solidFill>
                <a:schemeClr val="dk1"/>
              </a:solidFill>
              <a:effectLst/>
              <a:latin typeface="Arial" panose="020B0604020202020204" pitchFamily="34" charset="0"/>
              <a:ea typeface="+mn-ea"/>
              <a:cs typeface="Arial" panose="020B0604020202020204" pitchFamily="34" charset="0"/>
            </a:rPr>
            <a:t> in the proper column.</a:t>
          </a:r>
          <a:endParaRPr lang="en-US" sz="10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mn-lt"/>
              <a:ea typeface="+mn-ea"/>
              <a:cs typeface="+mn-cs"/>
            </a:rPr>
            <a:t/>
          </a:r>
          <a:br>
            <a:rPr lang="en-US" sz="1100">
              <a:solidFill>
                <a:schemeClr val="dk1"/>
              </a:solidFill>
              <a:effectLst/>
              <a:latin typeface="+mn-lt"/>
              <a:ea typeface="+mn-ea"/>
              <a:cs typeface="+mn-cs"/>
            </a:rPr>
          </a:br>
          <a:endParaRPr lang="en-US">
            <a:effectLst/>
          </a:endParaRPr>
        </a:p>
        <a:p>
          <a:r>
            <a:rPr lang="en-US" sz="1100">
              <a:solidFill>
                <a:schemeClr val="dk1"/>
              </a:solidFill>
              <a:effectLst/>
              <a:latin typeface="+mn-lt"/>
              <a:ea typeface="+mn-ea"/>
              <a:cs typeface="+mn-cs"/>
            </a:rPr>
            <a:t/>
          </a:r>
          <a:br>
            <a:rPr lang="en-US" sz="1100">
              <a:solidFill>
                <a:schemeClr val="dk1"/>
              </a:solidFill>
              <a:effectLst/>
              <a:latin typeface="+mn-lt"/>
              <a:ea typeface="+mn-ea"/>
              <a:cs typeface="+mn-cs"/>
            </a:rPr>
          </a:b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612475</xdr:colOff>
      <xdr:row>6</xdr:row>
      <xdr:rowOff>241540</xdr:rowOff>
    </xdr:from>
    <xdr:to>
      <xdr:col>18</xdr:col>
      <xdr:colOff>181155</xdr:colOff>
      <xdr:row>17</xdr:row>
      <xdr:rowOff>163902</xdr:rowOff>
    </xdr:to>
    <xdr:sp macro="" textlink="">
      <xdr:nvSpPr>
        <xdr:cNvPr id="1026" name="Rectangle 2">
          <a:extLst>
            <a:ext uri="{FF2B5EF4-FFF2-40B4-BE49-F238E27FC236}">
              <a16:creationId xmlns:a16="http://schemas.microsoft.com/office/drawing/2014/main" id="{00000000-0008-0000-0200-000002040000}"/>
            </a:ext>
          </a:extLst>
        </xdr:cNvPr>
        <xdr:cNvSpPr>
          <a:spLocks noChangeArrowheads="1"/>
        </xdr:cNvSpPr>
      </xdr:nvSpPr>
      <xdr:spPr bwMode="auto">
        <a:xfrm>
          <a:off x="7548113" y="1285336"/>
          <a:ext cx="3916393" cy="2674189"/>
        </a:xfrm>
        <a:prstGeom prst="rect">
          <a:avLst/>
        </a:prstGeom>
        <a:solidFill>
          <a:srgbClr val="008080"/>
        </a:solidFill>
        <a:ln w="9525">
          <a:solidFill>
            <a:srgbClr val="000000"/>
          </a:solidFill>
          <a:miter lim="800000"/>
          <a:headEnd/>
          <a:tailEnd/>
        </a:ln>
      </xdr:spPr>
      <xdr:txBody>
        <a:bodyPr vertOverflow="clip" wrap="square" lIns="45720" tIns="36576" rIns="45720" bIns="0" anchor="t" upright="1"/>
        <a:lstStyle/>
        <a:p>
          <a:pPr algn="ctr" rtl="1">
            <a:defRPr sz="1000"/>
          </a:pPr>
          <a:r>
            <a:rPr lang="en-US" sz="1800" b="0" i="0" strike="noStrike">
              <a:solidFill>
                <a:srgbClr val="FFFFFF"/>
              </a:solidFill>
              <a:latin typeface="Arial"/>
              <a:cs typeface="Arial"/>
            </a:rPr>
            <a:t>Contact Information</a:t>
          </a:r>
          <a:endParaRPr lang="en-US" sz="1200" b="0" i="0" strike="noStrike">
            <a:solidFill>
              <a:srgbClr val="FFFFFF"/>
            </a:solidFill>
            <a:latin typeface="Arial"/>
            <a:cs typeface="Arial"/>
          </a:endParaRPr>
        </a:p>
        <a:p>
          <a:pPr algn="ctr" rtl="1">
            <a:defRPr sz="1000"/>
          </a:pPr>
          <a:endParaRPr lang="en-US" sz="1200" b="0" i="0" strike="noStrike">
            <a:solidFill>
              <a:srgbClr val="FFFFFF"/>
            </a:solidFill>
            <a:latin typeface="Arial"/>
            <a:cs typeface="Arial"/>
          </a:endParaRPr>
        </a:p>
        <a:p>
          <a:pPr algn="ctr" rtl="1">
            <a:defRPr sz="1000"/>
          </a:pPr>
          <a:r>
            <a:rPr lang="en-US" sz="1200" b="0" i="0" strike="noStrike">
              <a:solidFill>
                <a:srgbClr val="FFFFFF"/>
              </a:solidFill>
              <a:latin typeface="Arial"/>
              <a:cs typeface="Arial"/>
            </a:rPr>
            <a:t>Complete or update the company information form - this information is printed in the bulletin.</a:t>
          </a:r>
        </a:p>
        <a:p>
          <a:pPr algn="ctr" rtl="1">
            <a:defRPr sz="1000"/>
          </a:pPr>
          <a:endParaRPr lang="en-US" sz="1200" b="0" i="0" strike="noStrike">
            <a:solidFill>
              <a:srgbClr val="FFFFFF"/>
            </a:solidFill>
            <a:latin typeface="Arial"/>
            <a:cs typeface="Arial"/>
          </a:endParaRPr>
        </a:p>
        <a:p>
          <a:pPr algn="ctr" rtl="1">
            <a:defRPr sz="1000"/>
          </a:pPr>
          <a:r>
            <a:rPr lang="en-US" sz="1200" b="0" i="0" strike="noStrike">
              <a:solidFill>
                <a:srgbClr val="FFFFFF"/>
              </a:solidFill>
              <a:latin typeface="Arial"/>
              <a:cs typeface="Arial"/>
            </a:rPr>
            <a:t>Complete or update the contact information form - this is needed so that we can keep you informed about the trials - we will send you timely harvest data.</a:t>
          </a:r>
        </a:p>
        <a:p>
          <a:pPr algn="ctr" rtl="1">
            <a:defRPr sz="1000"/>
          </a:pPr>
          <a:endParaRPr lang="en-US" sz="1200" b="0" i="0" strike="noStrike">
            <a:solidFill>
              <a:srgbClr val="FFFFFF"/>
            </a:solidFill>
            <a:latin typeface="Arial"/>
            <a:cs typeface="Arial"/>
          </a:endParaRPr>
        </a:p>
        <a:p>
          <a:pPr algn="ctr" rtl="1">
            <a:defRPr sz="1000"/>
          </a:pPr>
          <a:r>
            <a:rPr lang="en-US" sz="1200" b="0" i="0" strike="noStrike">
              <a:solidFill>
                <a:srgbClr val="FFFFFF"/>
              </a:solidFill>
              <a:latin typeface="Arial"/>
              <a:cs typeface="Arial"/>
            </a:rPr>
            <a:t> Fill in today's date.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180975</xdr:colOff>
      <xdr:row>1</xdr:row>
      <xdr:rowOff>76200</xdr:rowOff>
    </xdr:from>
    <xdr:to>
      <xdr:col>13</xdr:col>
      <xdr:colOff>409575</xdr:colOff>
      <xdr:row>3</xdr:row>
      <xdr:rowOff>180975</xdr:rowOff>
    </xdr:to>
    <xdr:pic>
      <xdr:nvPicPr>
        <xdr:cNvPr id="18735" name="Picture 1" descr="msurev1gr">
          <a:extLst>
            <a:ext uri="{FF2B5EF4-FFF2-40B4-BE49-F238E27FC236}">
              <a16:creationId xmlns:a16="http://schemas.microsoft.com/office/drawing/2014/main" id="{00000000-0008-0000-0300-00002F49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915150" y="180975"/>
          <a:ext cx="1971675" cy="67627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180975</xdr:colOff>
      <xdr:row>1</xdr:row>
      <xdr:rowOff>76200</xdr:rowOff>
    </xdr:from>
    <xdr:to>
      <xdr:col>13</xdr:col>
      <xdr:colOff>409575</xdr:colOff>
      <xdr:row>3</xdr:row>
      <xdr:rowOff>180975</xdr:rowOff>
    </xdr:to>
    <xdr:pic>
      <xdr:nvPicPr>
        <xdr:cNvPr id="19732" name="Picture 1" descr="msurev1gr">
          <a:extLst>
            <a:ext uri="{FF2B5EF4-FFF2-40B4-BE49-F238E27FC236}">
              <a16:creationId xmlns:a16="http://schemas.microsoft.com/office/drawing/2014/main" id="{00000000-0008-0000-0400-0000144D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915150" y="180975"/>
          <a:ext cx="1971675" cy="67627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4</xdr:col>
      <xdr:colOff>971550</xdr:colOff>
      <xdr:row>1</xdr:row>
      <xdr:rowOff>19050</xdr:rowOff>
    </xdr:from>
    <xdr:to>
      <xdr:col>6</xdr:col>
      <xdr:colOff>876300</xdr:colOff>
      <xdr:row>1</xdr:row>
      <xdr:rowOff>504825</xdr:rowOff>
    </xdr:to>
    <xdr:pic>
      <xdr:nvPicPr>
        <xdr:cNvPr id="2236" name="Picture 1">
          <a:extLst>
            <a:ext uri="{FF2B5EF4-FFF2-40B4-BE49-F238E27FC236}">
              <a16:creationId xmlns:a16="http://schemas.microsoft.com/office/drawing/2014/main" id="{00000000-0008-0000-0500-0000BC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981450" y="180975"/>
          <a:ext cx="1838325" cy="48577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466725</xdr:colOff>
      <xdr:row>5</xdr:row>
      <xdr:rowOff>180975</xdr:rowOff>
    </xdr:from>
    <xdr:to>
      <xdr:col>12</xdr:col>
      <xdr:colOff>266700</xdr:colOff>
      <xdr:row>18</xdr:row>
      <xdr:rowOff>9525</xdr:rowOff>
    </xdr:to>
    <xdr:sp macro="" textlink="">
      <xdr:nvSpPr>
        <xdr:cNvPr id="2" name="Rectangle 2">
          <a:extLst>
            <a:ext uri="{FF2B5EF4-FFF2-40B4-BE49-F238E27FC236}">
              <a16:creationId xmlns:a16="http://schemas.microsoft.com/office/drawing/2014/main" id="{00000000-0008-0000-0600-000002000000}"/>
            </a:ext>
          </a:extLst>
        </xdr:cNvPr>
        <xdr:cNvSpPr>
          <a:spLocks noChangeArrowheads="1"/>
        </xdr:cNvSpPr>
      </xdr:nvSpPr>
      <xdr:spPr bwMode="auto">
        <a:xfrm>
          <a:off x="7724775" y="1095375"/>
          <a:ext cx="3190875" cy="2305050"/>
        </a:xfrm>
        <a:prstGeom prst="rect">
          <a:avLst/>
        </a:prstGeom>
        <a:solidFill>
          <a:srgbClr val="FFFF00"/>
        </a:solidFill>
        <a:ln w="9525">
          <a:solidFill>
            <a:srgbClr val="000000"/>
          </a:solidFill>
          <a:miter lim="800000"/>
          <a:headEnd/>
          <a:tailEnd/>
        </a:ln>
      </xdr:spPr>
      <xdr:txBody>
        <a:bodyPr vertOverflow="clip" wrap="square" lIns="45720" tIns="36576" rIns="45720" bIns="0" anchor="t" upright="1"/>
        <a:lstStyle/>
        <a:p>
          <a:pPr algn="ctr" rtl="1">
            <a:defRPr sz="1000"/>
          </a:pPr>
          <a:endParaRPr lang="en-US" sz="1200" b="0" i="0" strike="noStrike">
            <a:solidFill>
              <a:srgbClr val="000000"/>
            </a:solidFill>
            <a:latin typeface="Arial"/>
            <a:cs typeface="Arial"/>
          </a:endParaRPr>
        </a:p>
        <a:p>
          <a:pPr algn="ctr" rtl="1">
            <a:defRPr sz="1000"/>
          </a:pPr>
          <a:r>
            <a:rPr lang="en-US" sz="1800" b="1" i="0" strike="noStrike">
              <a:solidFill>
                <a:srgbClr val="000000"/>
              </a:solidFill>
              <a:latin typeface="Arial"/>
              <a:cs typeface="Arial"/>
            </a:rPr>
            <a:t>Please Note:</a:t>
          </a:r>
          <a:endParaRPr lang="en-US" sz="1200" b="0" i="0" strike="noStrike">
            <a:solidFill>
              <a:srgbClr val="000000"/>
            </a:solidFill>
            <a:latin typeface="Arial"/>
            <a:cs typeface="Arial"/>
          </a:endParaRPr>
        </a:p>
        <a:p>
          <a:pPr algn="ctr" rtl="1">
            <a:defRPr sz="1000"/>
          </a:pPr>
          <a:endParaRPr lang="en-US" sz="1200" b="0" i="0" strike="noStrike">
            <a:solidFill>
              <a:srgbClr val="000000"/>
            </a:solidFill>
            <a:latin typeface="Arial"/>
            <a:cs typeface="Arial"/>
          </a:endParaRPr>
        </a:p>
        <a:p>
          <a:pPr algn="ctr" rtl="1">
            <a:defRPr sz="1000"/>
          </a:pPr>
          <a:r>
            <a:rPr lang="en-US" sz="1200" b="0" i="0" strike="noStrike">
              <a:solidFill>
                <a:srgbClr val="000000"/>
              </a:solidFill>
              <a:latin typeface="Arial"/>
              <a:cs typeface="Arial"/>
            </a:rPr>
            <a:t>To update the seed list click in B8</a:t>
          </a:r>
          <a:r>
            <a:rPr lang="en-US" sz="1200" b="0" i="0" strike="noStrike" baseline="0">
              <a:solidFill>
                <a:srgbClr val="000000"/>
              </a:solidFill>
              <a:latin typeface="Arial"/>
              <a:cs typeface="Arial"/>
            </a:rPr>
            <a:t> and then   right click.  Select refresh to update the Pivot Table.</a:t>
          </a:r>
        </a:p>
        <a:p>
          <a:pPr algn="ctr" rtl="1">
            <a:defRPr sz="1000"/>
          </a:pPr>
          <a:endParaRPr lang="en-US" sz="1200" b="0" i="0" strike="noStrike" baseline="0">
            <a:solidFill>
              <a:srgbClr val="000000"/>
            </a:solidFill>
            <a:latin typeface="Arial"/>
            <a:cs typeface="Arial"/>
          </a:endParaRPr>
        </a:p>
        <a:p>
          <a:pPr algn="ctr" rtl="1">
            <a:defRPr sz="1000"/>
          </a:pPr>
          <a:r>
            <a:rPr lang="en-US" sz="1200" b="0" i="0" strike="noStrike" baseline="0">
              <a:solidFill>
                <a:srgbClr val="000000"/>
              </a:solidFill>
              <a:latin typeface="Arial"/>
              <a:cs typeface="Arial"/>
            </a:rPr>
            <a:t>If you make changes to the entry form worksheets you must  update the Pivot Table to refresh the Seed List.</a:t>
          </a:r>
          <a:endParaRPr lang="en-US" sz="1200" b="0" i="0" strike="noStrike">
            <a:solidFill>
              <a:srgbClr val="000000"/>
            </a:solidFill>
            <a:latin typeface="Arial"/>
            <a:cs typeface="Aria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38100</xdr:colOff>
      <xdr:row>7</xdr:row>
      <xdr:rowOff>57150</xdr:rowOff>
    </xdr:from>
    <xdr:to>
      <xdr:col>11</xdr:col>
      <xdr:colOff>533400</xdr:colOff>
      <xdr:row>20</xdr:row>
      <xdr:rowOff>152400</xdr:rowOff>
    </xdr:to>
    <xdr:sp macro="" textlink="">
      <xdr:nvSpPr>
        <xdr:cNvPr id="3116" name="Text Box 1">
          <a:extLst>
            <a:ext uri="{FF2B5EF4-FFF2-40B4-BE49-F238E27FC236}">
              <a16:creationId xmlns:a16="http://schemas.microsoft.com/office/drawing/2014/main" id="{00000000-0008-0000-0700-00002C0C0000}"/>
            </a:ext>
          </a:extLst>
        </xdr:cNvPr>
        <xdr:cNvSpPr txBox="1">
          <a:spLocks noChangeArrowheads="1"/>
        </xdr:cNvSpPr>
      </xdr:nvSpPr>
      <xdr:spPr bwMode="auto">
        <a:xfrm>
          <a:off x="2667000" y="1790700"/>
          <a:ext cx="3543300" cy="2457450"/>
        </a:xfrm>
        <a:prstGeom prst="rect">
          <a:avLst/>
        </a:prstGeom>
        <a:solidFill>
          <a:srgbClr val="FFFFFF"/>
        </a:solidFill>
        <a:ln w="9525">
          <a:noFill/>
          <a:miter lim="800000"/>
          <a:headEnd/>
          <a:tailEnd/>
        </a:ln>
      </xdr:spPr>
      <xdr:txBody>
        <a:bodyPr vertOverflow="clip" wrap="square" lIns="45720" tIns="41148" rIns="0" bIns="0" anchor="t" upright="1"/>
        <a:lstStyle/>
        <a:p>
          <a:pPr algn="l" rtl="0">
            <a:defRPr sz="1000"/>
          </a:pPr>
          <a:r>
            <a:rPr lang="en-US" sz="1800" b="0" i="0" strike="noStrike">
              <a:solidFill>
                <a:srgbClr val="000000"/>
              </a:solidFill>
              <a:latin typeface="Times New Roman"/>
              <a:cs typeface="Times New Roman"/>
            </a:rPr>
            <a:t>Ship To:</a:t>
          </a:r>
          <a:endParaRPr lang="en-US" sz="2000" b="0" i="0" strike="noStrike">
            <a:solidFill>
              <a:srgbClr val="000000"/>
            </a:solidFill>
            <a:latin typeface="Times New Roman"/>
            <a:cs typeface="Times New Roman"/>
          </a:endParaRPr>
        </a:p>
        <a:p>
          <a:pPr algn="l" rtl="0">
            <a:defRPr sz="1000"/>
          </a:pPr>
          <a:endParaRPr lang="en-US" sz="2000" b="0" i="0" strike="noStrike">
            <a:solidFill>
              <a:srgbClr val="000000"/>
            </a:solidFill>
            <a:latin typeface="Times New Roman"/>
            <a:cs typeface="Times New Roman"/>
          </a:endParaRPr>
        </a:p>
        <a:p>
          <a:pPr algn="l" rtl="0">
            <a:defRPr sz="1000"/>
          </a:pPr>
          <a:r>
            <a:rPr lang="en-US" sz="2000" b="0" i="0" strike="noStrike">
              <a:solidFill>
                <a:srgbClr val="000000"/>
              </a:solidFill>
              <a:latin typeface="Times New Roman"/>
              <a:cs typeface="Times New Roman"/>
            </a:rPr>
            <a:t>Randy</a:t>
          </a:r>
          <a:r>
            <a:rPr lang="en-US" sz="2000" b="0" i="0" strike="noStrike" baseline="0">
              <a:solidFill>
                <a:srgbClr val="000000"/>
              </a:solidFill>
              <a:latin typeface="Times New Roman"/>
              <a:cs typeface="Times New Roman"/>
            </a:rPr>
            <a:t> Laurenz</a:t>
          </a:r>
          <a:endParaRPr lang="en-US" sz="2000" b="0" i="0" strike="noStrike">
            <a:solidFill>
              <a:srgbClr val="000000"/>
            </a:solidFill>
            <a:latin typeface="Times New Roman"/>
            <a:cs typeface="Times New Roman"/>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2000" b="0" i="0">
              <a:latin typeface="Times New Roman" pitchFamily="18" charset="0"/>
              <a:ea typeface="+mn-ea"/>
              <a:cs typeface="Times New Roman" pitchFamily="18" charset="0"/>
            </a:rPr>
            <a:t>Michigan State University</a:t>
          </a:r>
          <a:endParaRPr lang="en-US" sz="2000">
            <a:latin typeface="Times New Roman" pitchFamily="18" charset="0"/>
            <a:cs typeface="Times New Roman" pitchFamily="18" charset="0"/>
          </a:endParaRPr>
        </a:p>
        <a:p>
          <a:pPr algn="l" rtl="0">
            <a:defRPr sz="1000"/>
          </a:pPr>
          <a:r>
            <a:rPr lang="en-US" sz="2000" b="0" i="0" strike="noStrike" baseline="0">
              <a:solidFill>
                <a:srgbClr val="000000"/>
              </a:solidFill>
              <a:latin typeface="Times New Roman"/>
              <a:cs typeface="Times New Roman"/>
            </a:rPr>
            <a:t>Agronomy Farm</a:t>
          </a:r>
          <a:endParaRPr lang="en-US" sz="2000" b="0" i="0" strike="noStrike">
            <a:solidFill>
              <a:srgbClr val="000000"/>
            </a:solidFill>
            <a:latin typeface="Times New Roman"/>
            <a:cs typeface="Times New Roman"/>
          </a:endParaRPr>
        </a:p>
        <a:p>
          <a:pPr algn="l" rtl="0">
            <a:defRPr sz="1000"/>
          </a:pPr>
          <a:r>
            <a:rPr lang="en-US" sz="2000" b="0" i="0" strike="noStrike">
              <a:solidFill>
                <a:srgbClr val="000000"/>
              </a:solidFill>
              <a:latin typeface="Times New Roman"/>
              <a:cs typeface="Times New Roman"/>
            </a:rPr>
            <a:t>4450 Beaumont Road</a:t>
          </a:r>
        </a:p>
        <a:p>
          <a:pPr algn="l" rtl="0">
            <a:defRPr sz="1000"/>
          </a:pPr>
          <a:r>
            <a:rPr lang="en-US" sz="2000" b="0" i="0" strike="noStrike">
              <a:solidFill>
                <a:srgbClr val="000000"/>
              </a:solidFill>
              <a:latin typeface="Times New Roman"/>
              <a:cs typeface="Times New Roman"/>
            </a:rPr>
            <a:t>Lansing,  MI  48910</a:t>
          </a:r>
        </a:p>
      </xdr:txBody>
    </xdr:sp>
    <xdr:clientData/>
  </xdr:twoCellAnchor>
</xdr:wsDr>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Laurenz, Randall" refreshedDate="44959.56722488426" createdVersion="3" refreshedVersion="8" minRefreshableVersion="3" recordCount="29">
  <cacheSource type="worksheet">
    <worksheetSource ref="N2:T31" sheet="Seed List"/>
  </cacheSource>
  <cacheFields count="7">
    <cacheField name="Designation of Variety or Line" numFmtId="0">
      <sharedItems containsString="0" containsBlank="1" containsNumber="1" containsInteger="1" minValue="0" maxValue="9101112" count="8">
        <m/>
        <n v="0"/>
        <n v="1234" u="1"/>
        <n v="25005" u="1"/>
        <n v="25004" u="1"/>
        <n v="44167" u="1"/>
        <n v="9101112" u="1"/>
        <n v="5678" u="1"/>
      </sharedItems>
    </cacheField>
    <cacheField name="Previous Testing" numFmtId="0">
      <sharedItems containsString="0" containsBlank="1" containsNumber="1" containsInteger="1" minValue="0" maxValue="0" count="2">
        <m/>
        <n v="0"/>
      </sharedItems>
    </cacheField>
    <cacheField name="Mat. Group" numFmtId="0">
      <sharedItems containsString="0" containsBlank="1" containsNumber="1" minValue="0" maxValue="3.1" count="15">
        <m/>
        <n v="0"/>
        <n v="1.6" u="1"/>
        <n v="1.8" u="1"/>
        <n v="1.9" u="1"/>
        <n v="2" u="1"/>
        <n v="2.1" u="1"/>
        <n v="2.2000000000000002" u="1"/>
        <n v="2.4" u="1"/>
        <n v="2.5" u="1"/>
        <n v="2.6" u="1"/>
        <n v="2.7" u="1"/>
        <n v="2.8" u="1"/>
        <n v="2.9" u="1"/>
        <n v="3.1" u="1"/>
      </sharedItems>
    </cacheField>
    <cacheField name="Phyto Res." numFmtId="0">
      <sharedItems containsString="0" containsBlank="1" containsNumber="1" containsInteger="1" minValue="0" maxValue="0" count="2">
        <m/>
        <n v="0"/>
      </sharedItems>
    </cacheField>
    <cacheField name="SCN" numFmtId="0">
      <sharedItems containsString="0" containsBlank="1" containsNumber="1" containsInteger="1" minValue="0" maxValue="0" count="2">
        <m/>
        <n v="0"/>
      </sharedItems>
    </cacheField>
    <cacheField name="Seed Treatment Applied" numFmtId="0">
      <sharedItems containsString="0" containsBlank="1" containsNumber="1" containsInteger="1" minValue="0" maxValue="0" count="2">
        <m/>
        <n v="0"/>
      </sharedItems>
    </cacheField>
    <cacheField name="Pounds of seed" numFmtId="0">
      <sharedItems containsString="0" containsBlank="1"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9">
  <r>
    <x v="0"/>
    <x v="0"/>
    <x v="0"/>
    <x v="0"/>
    <x v="0"/>
    <x v="0"/>
    <m/>
  </r>
  <r>
    <x v="1"/>
    <x v="1"/>
    <x v="1"/>
    <x v="1"/>
    <x v="1"/>
    <x v="1"/>
    <n v="0"/>
  </r>
  <r>
    <x v="1"/>
    <x v="1"/>
    <x v="1"/>
    <x v="1"/>
    <x v="1"/>
    <x v="1"/>
    <n v="0"/>
  </r>
  <r>
    <x v="1"/>
    <x v="1"/>
    <x v="1"/>
    <x v="1"/>
    <x v="1"/>
    <x v="1"/>
    <n v="0"/>
  </r>
  <r>
    <x v="1"/>
    <x v="1"/>
    <x v="1"/>
    <x v="1"/>
    <x v="1"/>
    <x v="1"/>
    <n v="0"/>
  </r>
  <r>
    <x v="1"/>
    <x v="1"/>
    <x v="1"/>
    <x v="1"/>
    <x v="1"/>
    <x v="1"/>
    <n v="0"/>
  </r>
  <r>
    <x v="1"/>
    <x v="1"/>
    <x v="1"/>
    <x v="1"/>
    <x v="1"/>
    <x v="1"/>
    <n v="0"/>
  </r>
  <r>
    <x v="1"/>
    <x v="1"/>
    <x v="1"/>
    <x v="1"/>
    <x v="1"/>
    <x v="1"/>
    <n v="0"/>
  </r>
  <r>
    <x v="1"/>
    <x v="1"/>
    <x v="1"/>
    <x v="1"/>
    <x v="1"/>
    <x v="1"/>
    <n v="0"/>
  </r>
  <r>
    <x v="1"/>
    <x v="1"/>
    <x v="1"/>
    <x v="1"/>
    <x v="1"/>
    <x v="1"/>
    <n v="0"/>
  </r>
  <r>
    <x v="1"/>
    <x v="1"/>
    <x v="1"/>
    <x v="1"/>
    <x v="1"/>
    <x v="1"/>
    <n v="0"/>
  </r>
  <r>
    <x v="1"/>
    <x v="1"/>
    <x v="1"/>
    <x v="1"/>
    <x v="1"/>
    <x v="1"/>
    <n v="0"/>
  </r>
  <r>
    <x v="1"/>
    <x v="1"/>
    <x v="1"/>
    <x v="1"/>
    <x v="1"/>
    <x v="1"/>
    <n v="0"/>
  </r>
  <r>
    <x v="1"/>
    <x v="1"/>
    <x v="1"/>
    <x v="1"/>
    <x v="1"/>
    <x v="1"/>
    <n v="0"/>
  </r>
  <r>
    <x v="1"/>
    <x v="1"/>
    <x v="1"/>
    <x v="1"/>
    <x v="1"/>
    <x v="1"/>
    <n v="0"/>
  </r>
  <r>
    <x v="1"/>
    <x v="1"/>
    <x v="1"/>
    <x v="1"/>
    <x v="1"/>
    <x v="1"/>
    <n v="0"/>
  </r>
  <r>
    <x v="1"/>
    <x v="1"/>
    <x v="1"/>
    <x v="1"/>
    <x v="1"/>
    <x v="1"/>
    <n v="0"/>
  </r>
  <r>
    <x v="1"/>
    <x v="1"/>
    <x v="1"/>
    <x v="1"/>
    <x v="1"/>
    <x v="1"/>
    <n v="0"/>
  </r>
  <r>
    <x v="1"/>
    <x v="1"/>
    <x v="1"/>
    <x v="1"/>
    <x v="1"/>
    <x v="1"/>
    <n v="0"/>
  </r>
  <r>
    <x v="1"/>
    <x v="1"/>
    <x v="1"/>
    <x v="1"/>
    <x v="1"/>
    <x v="1"/>
    <n v="0"/>
  </r>
  <r>
    <x v="1"/>
    <x v="1"/>
    <x v="1"/>
    <x v="1"/>
    <x v="1"/>
    <x v="1"/>
    <n v="0"/>
  </r>
  <r>
    <x v="1"/>
    <x v="1"/>
    <x v="1"/>
    <x v="1"/>
    <x v="1"/>
    <x v="1"/>
    <n v="0"/>
  </r>
  <r>
    <x v="1"/>
    <x v="1"/>
    <x v="1"/>
    <x v="1"/>
    <x v="1"/>
    <x v="1"/>
    <n v="0"/>
  </r>
  <r>
    <x v="1"/>
    <x v="1"/>
    <x v="1"/>
    <x v="1"/>
    <x v="1"/>
    <x v="1"/>
    <n v="0"/>
  </r>
  <r>
    <x v="1"/>
    <x v="1"/>
    <x v="1"/>
    <x v="1"/>
    <x v="1"/>
    <x v="1"/>
    <n v="0"/>
  </r>
  <r>
    <x v="1"/>
    <x v="1"/>
    <x v="1"/>
    <x v="1"/>
    <x v="1"/>
    <x v="1"/>
    <n v="0"/>
  </r>
  <r>
    <x v="1"/>
    <x v="1"/>
    <x v="1"/>
    <x v="1"/>
    <x v="1"/>
    <x v="1"/>
    <n v="0"/>
  </r>
  <r>
    <x v="1"/>
    <x v="1"/>
    <x v="1"/>
    <x v="1"/>
    <x v="1"/>
    <x v="1"/>
    <n v="0"/>
  </r>
  <r>
    <x v="1"/>
    <x v="1"/>
    <x v="1"/>
    <x v="1"/>
    <x v="1"/>
    <x v="1"/>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dataOnRows="1" applyNumberFormats="0" applyBorderFormats="0" applyFontFormats="0" applyPatternFormats="0" applyAlignmentFormats="0" applyWidthHeightFormats="1" dataCaption="Data" updatedVersion="8" minRefreshableVersion="3" showMemberPropertyTips="0" useAutoFormatting="1" colGrandTotals="0" itemPrintTitles="1" createdVersion="3" indent="0" compact="0" compactData="0" gridDropZones="1">
  <location ref="B6:H10" firstHeaderRow="2" firstDataRow="2" firstDataCol="6"/>
  <pivotFields count="7">
    <pivotField axis="axisRow" compact="0" outline="0" subtotalTop="0" showAll="0" includeNewItemsInFilter="1" defaultSubtotal="0">
      <items count="8">
        <item x="1"/>
        <item x="0"/>
        <item m="1" x="4"/>
        <item m="1" x="3"/>
        <item m="1" x="2"/>
        <item m="1" x="7"/>
        <item m="1" x="6"/>
        <item m="1" x="5"/>
      </items>
    </pivotField>
    <pivotField axis="axisRow" compact="0" outline="0" subtotalTop="0" showAll="0" includeNewItemsInFilter="1" defaultSubtotal="0">
      <items count="2">
        <item x="1"/>
        <item x="0"/>
      </items>
    </pivotField>
    <pivotField axis="axisRow" compact="0" outline="0" subtotalTop="0" showAll="0" includeNewItemsInFilter="1" defaultSubtotal="0">
      <items count="15">
        <item x="1"/>
        <item x="0"/>
        <item m="1" x="4"/>
        <item m="1" x="6"/>
        <item m="1" x="7"/>
        <item m="1" x="8"/>
        <item m="1" x="9"/>
        <item m="1" x="10"/>
        <item m="1" x="11"/>
        <item m="1" x="14"/>
        <item m="1" x="12"/>
        <item m="1" x="2"/>
        <item m="1" x="5"/>
        <item m="1" x="3"/>
        <item m="1" x="13"/>
      </items>
    </pivotField>
    <pivotField axis="axisRow" compact="0" outline="0" subtotalTop="0" showAll="0" includeNewItemsInFilter="1" defaultSubtotal="0">
      <items count="2">
        <item x="1"/>
        <item x="0"/>
      </items>
    </pivotField>
    <pivotField axis="axisRow" compact="0" outline="0" subtotalTop="0" showAll="0" includeNewItemsInFilter="1" defaultSubtotal="0">
      <items count="2">
        <item x="1"/>
        <item x="0"/>
      </items>
    </pivotField>
    <pivotField axis="axisRow" compact="0" outline="0" subtotalTop="0" showAll="0" includeNewItemsInFilter="1" defaultSubtotal="0">
      <items count="2">
        <item x="1"/>
        <item x="0"/>
      </items>
    </pivotField>
    <pivotField dataField="1" compact="0" outline="0" subtotalTop="0" showAll="0" includeNewItemsInFilter="1"/>
  </pivotFields>
  <rowFields count="6">
    <field x="0"/>
    <field x="1"/>
    <field x="2"/>
    <field x="3"/>
    <field x="4"/>
    <field x="5"/>
  </rowFields>
  <rowItems count="3">
    <i>
      <x/>
      <x/>
      <x/>
      <x/>
      <x/>
      <x/>
    </i>
    <i>
      <x v="1"/>
      <x v="1"/>
      <x v="1"/>
      <x v="1"/>
      <x v="1"/>
      <x v="1"/>
    </i>
    <i t="grand">
      <x/>
    </i>
  </rowItems>
  <colItems count="1">
    <i/>
  </colItems>
  <dataFields count="1">
    <dataField name="Sum of Pounds of seed" fld="6" baseField="0" baseItem="0"/>
  </dataFields>
  <formats count="1">
    <format dxfId="0">
      <pivotArea type="all" dataOnly="0" outline="0" fieldPosition="0"/>
    </format>
  </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externalLinkPath" Target="file:///C:\Documents%20and%20Settings\John%20Boyse\Application%20Data\Qualcomm\Eudora\Attachments\2007%20Soybean%20entry%20form.xls" TargetMode="External"/><Relationship Id="rId7" Type="http://schemas.openxmlformats.org/officeDocument/2006/relationships/drawing" Target="../drawings/drawing7.xml"/><Relationship Id="rId2" Type="http://schemas.openxmlformats.org/officeDocument/2006/relationships/externalLinkPath" Target="file:///C:\Documents%20and%20Settings\John%20Boyse\Application%20Data\Qualcomm\Eudora\Attachments\2007%20Soybean%20entry%20form.xls" TargetMode="External"/><Relationship Id="rId1" Type="http://schemas.openxmlformats.org/officeDocument/2006/relationships/pivotTable" Target="../pivotTables/pivotTable1.xml"/><Relationship Id="rId6" Type="http://schemas.openxmlformats.org/officeDocument/2006/relationships/printerSettings" Target="../printerSettings/printerSettings6.bin"/><Relationship Id="rId5" Type="http://schemas.openxmlformats.org/officeDocument/2006/relationships/externalLinkPath" Target="file:///C:\Documents%20and%20Settings\John%20Boyse\Application%20Data\Qualcomm\Eudora\Attachments\2007%20Soybean%20entry%20form.xls" TargetMode="External"/><Relationship Id="rId4" Type="http://schemas.openxmlformats.org/officeDocument/2006/relationships/externalLinkPath" Target="file:///C:\Documents%20and%20Settings\John%20Boyse\Application%20Data\Qualcomm\Eudora\Attachments\2007%20Soybean%20entry%20form.xls" TargetMode="External"/></Relationships>
</file>

<file path=xl/worksheets/_rels/sheet8.xml.rels><?xml version="1.0" encoding="UTF-8" standalone="yes"?>
<Relationships xmlns="http://schemas.openxmlformats.org/package/2006/relationships"><Relationship Id="rId3" Type="http://schemas.openxmlformats.org/officeDocument/2006/relationships/externalLinkPath" Target="file:///C:\Documents%20and%20Settings\John%20Boyse\Application%20Data\Qualcomm\Eudora\Attachments\2007%20Soybean%20entry%20form.xls" TargetMode="External"/><Relationship Id="rId2" Type="http://schemas.openxmlformats.org/officeDocument/2006/relationships/externalLinkPath" Target="file:///C:\Documents%20and%20Settings\John%20Boyse\Application%20Data\Qualcomm\Eudora\Attachments\2007%20Soybean%20entry%20form.xls" TargetMode="External"/><Relationship Id="rId1" Type="http://schemas.openxmlformats.org/officeDocument/2006/relationships/externalLinkPath" Target="file:///C:\Documents%20and%20Settings\John%20Boyse\Application%20Data\Qualcomm\Eudora\Attachments\2007%20Soybean%20entry%20form.xls" TargetMode="External"/><Relationship Id="rId6" Type="http://schemas.openxmlformats.org/officeDocument/2006/relationships/drawing" Target="../drawings/drawing8.xml"/><Relationship Id="rId5" Type="http://schemas.openxmlformats.org/officeDocument/2006/relationships/printerSettings" Target="../printerSettings/printerSettings7.bin"/><Relationship Id="rId4" Type="http://schemas.openxmlformats.org/officeDocument/2006/relationships/externalLinkPath" Target="file:///C:\Documents%20and%20Settings\John%20Boyse\Application%20Data\Qualcomm\Eudora\Attachments\2007%20Soybean%20entry%20form.xl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97"/>
  <sheetViews>
    <sheetView zoomScale="85" zoomScaleNormal="85" zoomScaleSheetLayoutView="100" workbookViewId="0">
      <selection activeCell="N36" sqref="N36"/>
    </sheetView>
  </sheetViews>
  <sheetFormatPr defaultRowHeight="12.75" x14ac:dyDescent="0.2"/>
  <cols>
    <col min="11" max="11" width="3.28515625" customWidth="1"/>
  </cols>
  <sheetData>
    <row r="1" spans="1:11" x14ac:dyDescent="0.2">
      <c r="A1" s="1"/>
      <c r="B1" s="1"/>
      <c r="C1" s="1"/>
      <c r="D1" s="1"/>
      <c r="E1" s="1"/>
      <c r="F1" s="1"/>
      <c r="G1" s="1"/>
      <c r="H1" s="1"/>
      <c r="I1" s="1"/>
      <c r="J1" s="1"/>
      <c r="K1" s="1"/>
    </row>
    <row r="2" spans="1:11" x14ac:dyDescent="0.2">
      <c r="A2" s="1"/>
      <c r="B2" s="1"/>
      <c r="C2" s="1"/>
      <c r="D2" s="1"/>
      <c r="E2" s="1"/>
      <c r="F2" s="1"/>
      <c r="G2" s="1"/>
      <c r="H2" s="1"/>
      <c r="I2" s="1"/>
      <c r="J2" s="1"/>
      <c r="K2" s="1"/>
    </row>
    <row r="3" spans="1:11" x14ac:dyDescent="0.2">
      <c r="A3" s="1"/>
      <c r="B3" s="1"/>
      <c r="C3" s="1"/>
      <c r="D3" s="1"/>
      <c r="E3" s="1"/>
      <c r="F3" s="1"/>
      <c r="G3" s="1"/>
      <c r="H3" s="1"/>
      <c r="I3" s="1"/>
      <c r="J3" s="1"/>
      <c r="K3" s="1"/>
    </row>
    <row r="4" spans="1:11" x14ac:dyDescent="0.2">
      <c r="A4" s="1"/>
      <c r="B4" s="1"/>
      <c r="C4" s="1"/>
      <c r="D4" s="1"/>
      <c r="E4" s="1"/>
      <c r="F4" s="1"/>
      <c r="G4" s="1"/>
      <c r="H4" s="1"/>
      <c r="I4" s="1"/>
      <c r="J4" s="1"/>
      <c r="K4" s="1"/>
    </row>
    <row r="5" spans="1:11" x14ac:dyDescent="0.2">
      <c r="A5" s="1"/>
      <c r="B5" s="1"/>
      <c r="C5" s="1"/>
      <c r="D5" s="1"/>
      <c r="E5" s="1"/>
      <c r="F5" s="1"/>
      <c r="G5" s="1"/>
      <c r="H5" s="1"/>
      <c r="I5" s="1"/>
      <c r="J5" s="1"/>
      <c r="K5" s="1"/>
    </row>
    <row r="6" spans="1:11" x14ac:dyDescent="0.2">
      <c r="A6" s="1"/>
      <c r="B6" s="1"/>
      <c r="C6" s="1"/>
      <c r="D6" s="1"/>
      <c r="E6" s="1"/>
      <c r="F6" s="1"/>
      <c r="G6" s="1"/>
      <c r="H6" s="1"/>
      <c r="I6" s="1"/>
      <c r="J6" s="1"/>
      <c r="K6" s="1"/>
    </row>
    <row r="7" spans="1:11" x14ac:dyDescent="0.2">
      <c r="A7" s="1"/>
      <c r="B7" s="1"/>
      <c r="C7" s="1"/>
      <c r="D7" s="1"/>
      <c r="E7" s="1"/>
      <c r="F7" s="1"/>
      <c r="G7" s="1"/>
      <c r="H7" s="1"/>
      <c r="I7" s="1"/>
      <c r="J7" s="1"/>
      <c r="K7" s="1"/>
    </row>
    <row r="8" spans="1:11" x14ac:dyDescent="0.2">
      <c r="A8" s="1"/>
      <c r="B8" s="1"/>
      <c r="C8" s="1"/>
      <c r="D8" s="1"/>
      <c r="E8" s="1"/>
      <c r="F8" s="1"/>
      <c r="G8" s="1"/>
      <c r="H8" s="1"/>
      <c r="I8" s="1"/>
      <c r="J8" s="1"/>
      <c r="K8" s="1"/>
    </row>
    <row r="9" spans="1:11" x14ac:dyDescent="0.2">
      <c r="A9" s="1"/>
      <c r="B9" s="1"/>
      <c r="C9" s="1"/>
      <c r="D9" s="1"/>
      <c r="E9" s="1"/>
      <c r="F9" s="1"/>
      <c r="G9" s="1"/>
      <c r="H9" s="1"/>
      <c r="I9" s="1"/>
      <c r="J9" s="1"/>
      <c r="K9" s="1"/>
    </row>
    <row r="10" spans="1:11" x14ac:dyDescent="0.2">
      <c r="A10" s="1"/>
      <c r="B10" s="1"/>
      <c r="C10" s="1"/>
      <c r="D10" s="1"/>
      <c r="E10" s="1"/>
      <c r="F10" s="1"/>
      <c r="G10" s="1"/>
      <c r="H10" s="1"/>
      <c r="I10" s="1"/>
      <c r="J10" s="1"/>
      <c r="K10" s="1"/>
    </row>
    <row r="11" spans="1:11" x14ac:dyDescent="0.2">
      <c r="A11" s="1"/>
      <c r="B11" s="1"/>
      <c r="C11" s="1"/>
      <c r="D11" s="1"/>
      <c r="E11" s="1"/>
      <c r="F11" s="1"/>
      <c r="G11" s="1"/>
      <c r="H11" s="1"/>
      <c r="I11" s="1"/>
      <c r="J11" s="1"/>
      <c r="K11" s="1"/>
    </row>
    <row r="12" spans="1:11" x14ac:dyDescent="0.2">
      <c r="A12" s="1"/>
      <c r="B12" s="1"/>
      <c r="C12" s="1"/>
      <c r="D12" s="1"/>
      <c r="E12" s="1"/>
      <c r="F12" s="1"/>
      <c r="G12" s="1"/>
      <c r="H12" s="1"/>
      <c r="I12" s="1"/>
      <c r="J12" s="1"/>
      <c r="K12" s="1"/>
    </row>
    <row r="13" spans="1:11" x14ac:dyDescent="0.2">
      <c r="A13" s="1"/>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1"/>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1"/>
      <c r="B18" s="1"/>
      <c r="C18" s="1"/>
      <c r="D18" s="1"/>
      <c r="E18" s="1"/>
      <c r="F18" s="1"/>
      <c r="G18" s="1"/>
      <c r="H18" s="1"/>
      <c r="I18" s="1"/>
      <c r="J18" s="1"/>
      <c r="K18" s="1"/>
    </row>
    <row r="19" spans="1:11" x14ac:dyDescent="0.2">
      <c r="A19" s="1"/>
      <c r="B19" s="1"/>
      <c r="C19" s="1"/>
      <c r="D19" s="1"/>
      <c r="E19" s="1"/>
      <c r="F19" s="1"/>
      <c r="G19" s="1"/>
      <c r="H19" s="1"/>
      <c r="I19" s="1"/>
      <c r="J19" s="1"/>
      <c r="K19" s="1"/>
    </row>
    <row r="20" spans="1:11" x14ac:dyDescent="0.2">
      <c r="A20" s="1"/>
      <c r="B20" s="1"/>
      <c r="C20" s="1"/>
      <c r="D20" s="1"/>
      <c r="E20" s="1"/>
      <c r="F20" s="1"/>
      <c r="G20" s="1"/>
      <c r="H20" s="1"/>
      <c r="I20" s="1"/>
      <c r="J20" s="1"/>
      <c r="K20" s="1"/>
    </row>
    <row r="21" spans="1:11" x14ac:dyDescent="0.2">
      <c r="A21" s="1"/>
      <c r="B21" s="1"/>
      <c r="C21" s="1"/>
      <c r="D21" s="1"/>
      <c r="E21" s="1"/>
      <c r="F21" s="1"/>
      <c r="G21" s="1"/>
      <c r="H21" s="1"/>
      <c r="I21" s="1"/>
      <c r="J21" s="1"/>
      <c r="K21" s="1"/>
    </row>
    <row r="22" spans="1:11" x14ac:dyDescent="0.2">
      <c r="A22" s="1"/>
      <c r="B22" s="1"/>
      <c r="C22" s="1"/>
      <c r="D22" s="1"/>
      <c r="E22" s="1"/>
      <c r="F22" s="1"/>
      <c r="G22" s="1"/>
      <c r="H22" s="1"/>
      <c r="I22" s="1"/>
      <c r="J22" s="1"/>
      <c r="K22" s="1"/>
    </row>
    <row r="23" spans="1:11" x14ac:dyDescent="0.2">
      <c r="A23" s="1"/>
      <c r="B23" s="1"/>
      <c r="C23" s="1"/>
      <c r="D23" s="1"/>
      <c r="E23" s="1"/>
      <c r="F23" s="1"/>
      <c r="G23" s="1"/>
      <c r="H23" s="1"/>
      <c r="I23" s="1"/>
      <c r="J23" s="1"/>
      <c r="K23" s="1"/>
    </row>
    <row r="24" spans="1:11" x14ac:dyDescent="0.2">
      <c r="A24" s="1"/>
      <c r="B24" s="1"/>
      <c r="C24" s="1"/>
      <c r="D24" s="1"/>
      <c r="E24" s="1"/>
      <c r="F24" s="1"/>
      <c r="G24" s="1"/>
      <c r="H24" s="1"/>
      <c r="I24" s="1"/>
      <c r="J24" s="1"/>
      <c r="K24" s="1"/>
    </row>
    <row r="25" spans="1:11" x14ac:dyDescent="0.2">
      <c r="A25" s="1"/>
      <c r="B25" s="1"/>
      <c r="C25" s="1"/>
      <c r="D25" s="1"/>
      <c r="E25" s="1"/>
      <c r="F25" s="1"/>
      <c r="G25" s="1"/>
      <c r="H25" s="1"/>
      <c r="I25" s="1"/>
      <c r="J25" s="1"/>
      <c r="K25" s="1"/>
    </row>
    <row r="26" spans="1:11" x14ac:dyDescent="0.2">
      <c r="A26" s="1"/>
      <c r="B26" s="1"/>
      <c r="C26" s="1"/>
      <c r="D26" s="1"/>
      <c r="E26" s="1"/>
      <c r="F26" s="1"/>
      <c r="G26" s="1"/>
      <c r="H26" s="1"/>
      <c r="I26" s="1"/>
      <c r="J26" s="1"/>
      <c r="K26" s="1"/>
    </row>
    <row r="27" spans="1:11" x14ac:dyDescent="0.2">
      <c r="A27" s="1"/>
      <c r="B27" s="1"/>
      <c r="C27" s="1"/>
      <c r="D27" s="1"/>
      <c r="E27" s="1"/>
      <c r="F27" s="1"/>
      <c r="G27" s="1"/>
      <c r="H27" s="1"/>
      <c r="I27" s="1"/>
      <c r="J27" s="1"/>
      <c r="K27" s="1"/>
    </row>
    <row r="28" spans="1:11" x14ac:dyDescent="0.2">
      <c r="A28" s="1"/>
      <c r="B28" s="1"/>
      <c r="C28" s="1"/>
      <c r="D28" s="1"/>
      <c r="E28" s="1"/>
      <c r="F28" s="1"/>
      <c r="G28" s="1"/>
      <c r="H28" s="1"/>
      <c r="I28" s="1"/>
      <c r="J28" s="1"/>
      <c r="K28" s="1"/>
    </row>
    <row r="29" spans="1:11" x14ac:dyDescent="0.2">
      <c r="A29" s="1"/>
      <c r="B29" s="1"/>
      <c r="C29" s="1"/>
      <c r="D29" s="1"/>
      <c r="E29" s="1"/>
      <c r="F29" s="1"/>
      <c r="G29" s="1"/>
      <c r="H29" s="1"/>
      <c r="I29" s="1"/>
      <c r="J29" s="1"/>
      <c r="K29" s="1"/>
    </row>
    <row r="30" spans="1:11" x14ac:dyDescent="0.2">
      <c r="A30" s="1"/>
      <c r="B30" s="1"/>
      <c r="C30" s="1"/>
      <c r="D30" s="1"/>
      <c r="E30" s="1"/>
      <c r="F30" s="1"/>
      <c r="G30" s="1"/>
      <c r="H30" s="1"/>
      <c r="I30" s="1"/>
      <c r="J30" s="1"/>
      <c r="K30" s="1"/>
    </row>
    <row r="31" spans="1:11" x14ac:dyDescent="0.2">
      <c r="A31" s="1"/>
      <c r="B31" s="1"/>
      <c r="C31" s="1"/>
      <c r="D31" s="1"/>
      <c r="E31" s="1"/>
      <c r="F31" s="1"/>
      <c r="G31" s="1"/>
      <c r="H31" s="1"/>
      <c r="I31" s="1"/>
      <c r="J31" s="1"/>
      <c r="K31" s="1"/>
    </row>
    <row r="32" spans="1:11" x14ac:dyDescent="0.2">
      <c r="A32" s="1"/>
      <c r="B32" s="1"/>
      <c r="C32" s="1"/>
      <c r="D32" s="1"/>
      <c r="E32" s="1"/>
      <c r="F32" s="1"/>
      <c r="G32" s="1"/>
      <c r="H32" s="1"/>
      <c r="I32" s="1"/>
      <c r="J32" s="1"/>
      <c r="K32" s="1"/>
    </row>
    <row r="33" spans="1:11" x14ac:dyDescent="0.2">
      <c r="A33" s="1"/>
      <c r="B33" s="1"/>
      <c r="C33" s="1"/>
      <c r="D33" s="1"/>
      <c r="E33" s="1"/>
      <c r="F33" s="1"/>
      <c r="G33" s="1"/>
      <c r="H33" s="1"/>
      <c r="I33" s="1"/>
      <c r="J33" s="1"/>
      <c r="K33" s="1"/>
    </row>
    <row r="34" spans="1:11" x14ac:dyDescent="0.2">
      <c r="A34" s="1"/>
      <c r="B34" s="1"/>
      <c r="C34" s="1"/>
      <c r="D34" s="1"/>
      <c r="E34" s="1"/>
      <c r="F34" s="1"/>
      <c r="G34" s="1"/>
      <c r="H34" s="1"/>
      <c r="I34" s="1"/>
      <c r="J34" s="1"/>
      <c r="K34" s="1"/>
    </row>
    <row r="35" spans="1:11" x14ac:dyDescent="0.2">
      <c r="A35" s="1"/>
      <c r="B35" s="1"/>
      <c r="C35" s="1"/>
      <c r="D35" s="1"/>
      <c r="E35" s="1"/>
      <c r="F35" s="1"/>
      <c r="G35" s="1"/>
      <c r="H35" s="1"/>
      <c r="I35" s="1"/>
      <c r="J35" s="1"/>
      <c r="K35" s="1"/>
    </row>
    <row r="36" spans="1:11" x14ac:dyDescent="0.2">
      <c r="A36" s="1"/>
      <c r="B36" s="1"/>
      <c r="C36" s="1"/>
      <c r="D36" s="1"/>
      <c r="E36" s="1"/>
      <c r="F36" s="1"/>
      <c r="G36" s="1"/>
      <c r="H36" s="1"/>
      <c r="I36" s="1"/>
      <c r="J36" s="1"/>
      <c r="K36" s="1"/>
    </row>
    <row r="37" spans="1:11" x14ac:dyDescent="0.2">
      <c r="A37" s="1"/>
      <c r="B37" s="1"/>
      <c r="C37" s="1"/>
      <c r="D37" s="1"/>
      <c r="E37" s="1"/>
      <c r="F37" s="1"/>
      <c r="G37" s="1"/>
      <c r="H37" s="1"/>
      <c r="I37" s="1"/>
      <c r="J37" s="1"/>
      <c r="K37" s="1"/>
    </row>
    <row r="38" spans="1:11" x14ac:dyDescent="0.2">
      <c r="A38" s="1"/>
      <c r="B38" s="1"/>
      <c r="C38" s="1"/>
      <c r="D38" s="1"/>
      <c r="E38" s="1"/>
      <c r="F38" s="1"/>
      <c r="G38" s="1"/>
      <c r="H38" s="1"/>
      <c r="I38" s="1"/>
      <c r="J38" s="1"/>
      <c r="K38" s="1"/>
    </row>
    <row r="39" spans="1:11" x14ac:dyDescent="0.2">
      <c r="A39" s="1"/>
      <c r="B39" s="1"/>
      <c r="C39" s="1"/>
      <c r="D39" s="1"/>
      <c r="E39" s="1"/>
      <c r="F39" s="1"/>
      <c r="G39" s="1"/>
      <c r="H39" s="1"/>
      <c r="I39" s="1"/>
      <c r="J39" s="1"/>
      <c r="K39" s="1"/>
    </row>
    <row r="40" spans="1:11" x14ac:dyDescent="0.2">
      <c r="A40" s="1"/>
      <c r="B40" s="1"/>
      <c r="C40" s="1"/>
      <c r="D40" s="1"/>
      <c r="E40" s="1"/>
      <c r="F40" s="1"/>
      <c r="G40" s="1"/>
      <c r="H40" s="1"/>
      <c r="I40" s="1"/>
      <c r="J40" s="1"/>
      <c r="K40" s="1"/>
    </row>
    <row r="41" spans="1:11" x14ac:dyDescent="0.2">
      <c r="A41" s="1"/>
      <c r="B41" s="1"/>
      <c r="C41" s="1"/>
      <c r="D41" s="1"/>
      <c r="E41" s="1"/>
      <c r="F41" s="1"/>
      <c r="G41" s="1"/>
      <c r="H41" s="1"/>
      <c r="I41" s="1"/>
      <c r="J41" s="1"/>
      <c r="K41" s="1"/>
    </row>
    <row r="42" spans="1:11" x14ac:dyDescent="0.2">
      <c r="A42" s="1"/>
      <c r="B42" s="1"/>
      <c r="C42" s="1"/>
      <c r="D42" s="1"/>
      <c r="E42" s="1"/>
      <c r="F42" s="1"/>
      <c r="G42" s="1"/>
      <c r="H42" s="1"/>
      <c r="I42" s="1"/>
      <c r="J42" s="1"/>
      <c r="K42" s="1"/>
    </row>
    <row r="43" spans="1:11" x14ac:dyDescent="0.2">
      <c r="A43" s="1"/>
      <c r="B43" s="1"/>
      <c r="C43" s="1"/>
      <c r="D43" s="1"/>
      <c r="E43" s="1"/>
      <c r="F43" s="1"/>
      <c r="G43" s="1"/>
      <c r="H43" s="1"/>
      <c r="I43" s="1"/>
      <c r="J43" s="1"/>
      <c r="K43" s="1"/>
    </row>
    <row r="44" spans="1:11" x14ac:dyDescent="0.2">
      <c r="A44" s="1"/>
      <c r="B44" s="1"/>
      <c r="C44" s="1"/>
      <c r="D44" s="1"/>
      <c r="E44" s="1"/>
      <c r="F44" s="1"/>
      <c r="G44" s="1"/>
      <c r="H44" s="1"/>
      <c r="I44" s="1"/>
      <c r="J44" s="1"/>
      <c r="K44" s="1"/>
    </row>
    <row r="45" spans="1:11" x14ac:dyDescent="0.2">
      <c r="A45" s="1"/>
      <c r="B45" s="1"/>
      <c r="C45" s="1"/>
      <c r="D45" s="1"/>
      <c r="E45" s="1"/>
      <c r="F45" s="1"/>
      <c r="G45" s="1"/>
      <c r="H45" s="1"/>
      <c r="I45" s="1"/>
      <c r="J45" s="1"/>
      <c r="K45" s="1"/>
    </row>
    <row r="46" spans="1:11" x14ac:dyDescent="0.2">
      <c r="A46" s="1"/>
      <c r="B46" s="1"/>
      <c r="C46" s="1"/>
      <c r="D46" s="1"/>
      <c r="E46" s="1"/>
      <c r="F46" s="1"/>
      <c r="G46" s="1"/>
      <c r="H46" s="1"/>
      <c r="I46" s="1"/>
      <c r="J46" s="1"/>
      <c r="K46" s="1"/>
    </row>
    <row r="47" spans="1:11" x14ac:dyDescent="0.2">
      <c r="A47" s="1"/>
      <c r="B47" s="1"/>
      <c r="C47" s="1"/>
      <c r="D47" s="1"/>
      <c r="E47" s="1"/>
      <c r="F47" s="1"/>
      <c r="G47" s="1"/>
      <c r="H47" s="1"/>
      <c r="I47" s="1"/>
      <c r="J47" s="1"/>
      <c r="K47" s="1"/>
    </row>
    <row r="48" spans="1:11" x14ac:dyDescent="0.2">
      <c r="A48" s="1"/>
      <c r="B48" s="1"/>
      <c r="C48" s="1"/>
      <c r="D48" s="1"/>
      <c r="E48" s="1"/>
      <c r="F48" s="1"/>
      <c r="G48" s="1"/>
      <c r="H48" s="1"/>
      <c r="I48" s="1"/>
      <c r="J48" s="1"/>
      <c r="K48" s="1"/>
    </row>
    <row r="49" spans="1:11" x14ac:dyDescent="0.2">
      <c r="A49" s="1"/>
      <c r="B49" s="1"/>
      <c r="C49" s="1"/>
      <c r="D49" s="1"/>
      <c r="E49" s="1"/>
      <c r="F49" s="1"/>
      <c r="G49" s="1"/>
      <c r="H49" s="1"/>
      <c r="I49" s="1"/>
      <c r="J49" s="1"/>
      <c r="K49" s="1"/>
    </row>
    <row r="50" spans="1:11" x14ac:dyDescent="0.2">
      <c r="A50" s="1"/>
      <c r="B50" s="1"/>
      <c r="C50" s="1"/>
      <c r="D50" s="1"/>
      <c r="E50" s="1"/>
      <c r="F50" s="1"/>
      <c r="G50" s="1"/>
      <c r="H50" s="1"/>
      <c r="I50" s="1"/>
      <c r="J50" s="1"/>
      <c r="K50" s="1"/>
    </row>
    <row r="51" spans="1:11" x14ac:dyDescent="0.2">
      <c r="A51" s="1"/>
      <c r="B51" s="1"/>
      <c r="C51" s="1"/>
      <c r="D51" s="1"/>
      <c r="E51" s="1"/>
      <c r="F51" s="1"/>
      <c r="G51" s="1"/>
      <c r="H51" s="1"/>
      <c r="I51" s="1"/>
      <c r="J51" s="1"/>
      <c r="K51" s="1"/>
    </row>
    <row r="52" spans="1:11" x14ac:dyDescent="0.2">
      <c r="A52" s="1"/>
      <c r="B52" s="1"/>
      <c r="C52" s="1"/>
      <c r="D52" s="1"/>
      <c r="E52" s="1"/>
      <c r="F52" s="1"/>
      <c r="G52" s="1"/>
      <c r="H52" s="1"/>
      <c r="I52" s="1"/>
      <c r="J52" s="1"/>
      <c r="K52" s="1"/>
    </row>
    <row r="53" spans="1:11" x14ac:dyDescent="0.2">
      <c r="A53" s="1"/>
      <c r="B53" s="1"/>
      <c r="C53" s="1"/>
      <c r="D53" s="1"/>
      <c r="E53" s="1"/>
      <c r="F53" s="1"/>
      <c r="G53" s="1"/>
      <c r="H53" s="1"/>
      <c r="I53" s="1"/>
      <c r="J53" s="1"/>
      <c r="K53" s="1"/>
    </row>
    <row r="54" spans="1:11" x14ac:dyDescent="0.2">
      <c r="A54" s="1"/>
      <c r="B54" s="1"/>
      <c r="C54" s="1"/>
      <c r="D54" s="1"/>
      <c r="E54" s="1"/>
      <c r="F54" s="1"/>
      <c r="G54" s="1"/>
      <c r="H54" s="1"/>
      <c r="I54" s="1"/>
      <c r="J54" s="1"/>
      <c r="K54" s="1"/>
    </row>
    <row r="55" spans="1:11" x14ac:dyDescent="0.2">
      <c r="A55" s="1"/>
      <c r="B55" s="1"/>
      <c r="C55" s="1"/>
      <c r="D55" s="1"/>
      <c r="E55" s="1"/>
      <c r="F55" s="1"/>
      <c r="G55" s="1"/>
      <c r="H55" s="1"/>
      <c r="I55" s="1"/>
      <c r="J55" s="1"/>
      <c r="K55" s="1"/>
    </row>
    <row r="56" spans="1:11" x14ac:dyDescent="0.2">
      <c r="A56" s="1"/>
      <c r="B56" s="1"/>
      <c r="C56" s="1"/>
      <c r="D56" s="1"/>
      <c r="E56" s="1"/>
      <c r="F56" s="1"/>
      <c r="G56" s="1"/>
      <c r="H56" s="1"/>
      <c r="I56" s="1"/>
      <c r="J56" s="1"/>
      <c r="K56" s="1"/>
    </row>
    <row r="57" spans="1:11" x14ac:dyDescent="0.2">
      <c r="A57" s="1"/>
      <c r="B57" s="1"/>
      <c r="C57" s="1"/>
      <c r="D57" s="1"/>
      <c r="E57" s="1"/>
      <c r="F57" s="1"/>
      <c r="G57" s="1"/>
      <c r="H57" s="1"/>
      <c r="I57" s="1"/>
      <c r="J57" s="1"/>
      <c r="K57" s="1"/>
    </row>
    <row r="58" spans="1:11" x14ac:dyDescent="0.2">
      <c r="A58" s="1"/>
      <c r="B58" s="1"/>
      <c r="C58" s="1"/>
      <c r="D58" s="1"/>
      <c r="E58" s="1"/>
      <c r="F58" s="1"/>
      <c r="G58" s="1"/>
      <c r="H58" s="1"/>
      <c r="I58" s="1"/>
      <c r="J58" s="1"/>
      <c r="K58" s="1"/>
    </row>
    <row r="59" spans="1:11" x14ac:dyDescent="0.2">
      <c r="A59" s="1"/>
      <c r="B59" s="1"/>
      <c r="C59" s="1"/>
      <c r="D59" s="1"/>
      <c r="E59" s="1"/>
      <c r="F59" s="1"/>
      <c r="G59" s="1"/>
      <c r="H59" s="1"/>
      <c r="I59" s="1"/>
      <c r="J59" s="1"/>
      <c r="K59" s="1"/>
    </row>
    <row r="60" spans="1:11" x14ac:dyDescent="0.2">
      <c r="A60" s="1"/>
      <c r="B60" s="1"/>
      <c r="C60" s="1"/>
      <c r="D60" s="1"/>
      <c r="E60" s="1"/>
      <c r="F60" s="1"/>
      <c r="G60" s="1"/>
      <c r="H60" s="1"/>
      <c r="I60" s="1"/>
      <c r="J60" s="1"/>
      <c r="K60" s="1"/>
    </row>
    <row r="61" spans="1:11" x14ac:dyDescent="0.2">
      <c r="A61" s="1"/>
      <c r="B61" s="1"/>
      <c r="C61" s="1"/>
      <c r="D61" s="1"/>
      <c r="E61" s="1"/>
      <c r="F61" s="1"/>
      <c r="G61" s="1"/>
      <c r="H61" s="1"/>
      <c r="I61" s="1"/>
      <c r="J61" s="1"/>
      <c r="K61" s="1"/>
    </row>
    <row r="62" spans="1:11" x14ac:dyDescent="0.2">
      <c r="A62" s="1"/>
      <c r="B62" s="1"/>
      <c r="C62" s="1"/>
      <c r="D62" s="1"/>
      <c r="E62" s="1"/>
      <c r="F62" s="1"/>
      <c r="G62" s="1"/>
      <c r="H62" s="1"/>
      <c r="I62" s="1"/>
      <c r="J62" s="1"/>
      <c r="K62" s="1"/>
    </row>
    <row r="63" spans="1:11" x14ac:dyDescent="0.2">
      <c r="A63" s="1"/>
      <c r="B63" s="1"/>
      <c r="C63" s="1"/>
      <c r="D63" s="1"/>
      <c r="E63" s="1"/>
      <c r="F63" s="1"/>
      <c r="G63" s="1"/>
      <c r="H63" s="1"/>
      <c r="I63" s="1"/>
      <c r="J63" s="1"/>
      <c r="K63" s="1"/>
    </row>
    <row r="64" spans="1:11" x14ac:dyDescent="0.2">
      <c r="A64" s="1"/>
      <c r="B64" s="1"/>
      <c r="C64" s="1"/>
      <c r="D64" s="1"/>
      <c r="E64" s="1"/>
      <c r="F64" s="1"/>
      <c r="G64" s="1"/>
      <c r="H64" s="1"/>
      <c r="I64" s="1"/>
      <c r="J64" s="1"/>
      <c r="K64" s="1"/>
    </row>
    <row r="65" spans="1:11" x14ac:dyDescent="0.2">
      <c r="A65" s="1"/>
      <c r="B65" s="1"/>
      <c r="C65" s="1"/>
      <c r="D65" s="1"/>
      <c r="E65" s="1"/>
      <c r="F65" s="1"/>
      <c r="G65" s="1"/>
      <c r="H65" s="1"/>
      <c r="I65" s="1"/>
      <c r="J65" s="1"/>
      <c r="K65" s="1"/>
    </row>
    <row r="66" spans="1:11" x14ac:dyDescent="0.2">
      <c r="A66" s="1"/>
      <c r="B66" s="1"/>
      <c r="C66" s="1"/>
      <c r="D66" s="1"/>
      <c r="E66" s="1"/>
      <c r="F66" s="1"/>
      <c r="G66" s="1"/>
      <c r="H66" s="1"/>
      <c r="I66" s="1"/>
      <c r="J66" s="1"/>
      <c r="K66" s="1"/>
    </row>
    <row r="67" spans="1:11" x14ac:dyDescent="0.2">
      <c r="A67" s="1"/>
      <c r="B67" s="1"/>
      <c r="C67" s="1"/>
      <c r="D67" s="1"/>
      <c r="E67" s="1"/>
      <c r="F67" s="1"/>
      <c r="G67" s="1"/>
      <c r="H67" s="1"/>
      <c r="I67" s="1"/>
      <c r="J67" s="1"/>
      <c r="K67" s="1"/>
    </row>
    <row r="68" spans="1:11" x14ac:dyDescent="0.2">
      <c r="A68" s="1"/>
      <c r="B68" s="1"/>
      <c r="C68" s="1"/>
      <c r="D68" s="1"/>
      <c r="E68" s="1"/>
      <c r="F68" s="1"/>
      <c r="G68" s="1"/>
      <c r="H68" s="1"/>
      <c r="I68" s="1"/>
      <c r="J68" s="1"/>
      <c r="K68" s="1"/>
    </row>
    <row r="69" spans="1:11" x14ac:dyDescent="0.2">
      <c r="A69" s="1"/>
      <c r="B69" s="1"/>
      <c r="C69" s="1"/>
      <c r="D69" s="1"/>
      <c r="E69" s="1"/>
      <c r="F69" s="1"/>
      <c r="G69" s="1"/>
      <c r="H69" s="1"/>
      <c r="I69" s="1"/>
      <c r="J69" s="1"/>
      <c r="K69" s="1"/>
    </row>
    <row r="70" spans="1:11" x14ac:dyDescent="0.2">
      <c r="A70" s="1"/>
      <c r="B70" s="1"/>
      <c r="C70" s="1"/>
      <c r="D70" s="1"/>
      <c r="E70" s="1"/>
      <c r="F70" s="1"/>
      <c r="G70" s="1"/>
      <c r="H70" s="1"/>
      <c r="I70" s="1"/>
      <c r="J70" s="1"/>
      <c r="K70" s="1"/>
    </row>
    <row r="71" spans="1:11" x14ac:dyDescent="0.2">
      <c r="A71" s="1"/>
      <c r="B71" s="1"/>
      <c r="C71" s="1"/>
      <c r="D71" s="1"/>
      <c r="E71" s="1"/>
      <c r="F71" s="1"/>
      <c r="G71" s="1"/>
      <c r="H71" s="1"/>
      <c r="I71" s="1"/>
      <c r="J71" s="1"/>
      <c r="K71" s="1"/>
    </row>
    <row r="72" spans="1:11" x14ac:dyDescent="0.2">
      <c r="A72" s="1"/>
      <c r="B72" s="1"/>
      <c r="C72" s="1"/>
      <c r="D72" s="1"/>
      <c r="E72" s="1"/>
      <c r="F72" s="1"/>
      <c r="G72" s="1"/>
      <c r="H72" s="1"/>
      <c r="I72" s="1"/>
      <c r="J72" s="1"/>
      <c r="K72" s="1"/>
    </row>
    <row r="73" spans="1:11" x14ac:dyDescent="0.2">
      <c r="A73" s="1"/>
      <c r="B73" s="1"/>
      <c r="C73" s="1"/>
      <c r="D73" s="1"/>
      <c r="E73" s="1"/>
      <c r="F73" s="1"/>
      <c r="G73" s="1"/>
      <c r="H73" s="1"/>
      <c r="I73" s="1"/>
      <c r="J73" s="1"/>
      <c r="K73" s="1"/>
    </row>
    <row r="74" spans="1:11" x14ac:dyDescent="0.2">
      <c r="A74" s="1"/>
      <c r="B74" s="1"/>
      <c r="C74" s="1"/>
      <c r="D74" s="1"/>
      <c r="E74" s="1"/>
      <c r="F74" s="1"/>
      <c r="G74" s="1"/>
      <c r="H74" s="1"/>
      <c r="I74" s="1"/>
      <c r="J74" s="1"/>
      <c r="K74" s="1"/>
    </row>
    <row r="75" spans="1:11" x14ac:dyDescent="0.2">
      <c r="A75" s="1"/>
      <c r="B75" s="1"/>
      <c r="C75" s="1"/>
      <c r="D75" s="1"/>
      <c r="E75" s="1"/>
      <c r="F75" s="1"/>
      <c r="G75" s="1"/>
      <c r="H75" s="1"/>
      <c r="I75" s="1"/>
      <c r="J75" s="1"/>
      <c r="K75" s="1"/>
    </row>
    <row r="76" spans="1:11" x14ac:dyDescent="0.2">
      <c r="A76" s="1"/>
      <c r="B76" s="1"/>
      <c r="C76" s="1"/>
      <c r="D76" s="1"/>
      <c r="E76" s="1"/>
      <c r="F76" s="1"/>
      <c r="G76" s="1"/>
      <c r="H76" s="1"/>
      <c r="I76" s="1"/>
      <c r="J76" s="1"/>
      <c r="K76" s="1"/>
    </row>
    <row r="77" spans="1:11" x14ac:dyDescent="0.2">
      <c r="A77" s="1"/>
      <c r="B77" s="1"/>
      <c r="C77" s="1"/>
      <c r="D77" s="1"/>
      <c r="E77" s="1"/>
      <c r="F77" s="1"/>
      <c r="G77" s="1"/>
      <c r="H77" s="1"/>
      <c r="I77" s="1"/>
      <c r="J77" s="1"/>
      <c r="K77" s="1"/>
    </row>
    <row r="78" spans="1:11" x14ac:dyDescent="0.2">
      <c r="A78" s="1"/>
      <c r="B78" s="1"/>
      <c r="C78" s="1"/>
      <c r="D78" s="1"/>
      <c r="E78" s="1"/>
      <c r="F78" s="1"/>
      <c r="G78" s="1"/>
      <c r="H78" s="1"/>
      <c r="I78" s="1"/>
      <c r="J78" s="1"/>
      <c r="K78" s="1"/>
    </row>
    <row r="79" spans="1:11" x14ac:dyDescent="0.2">
      <c r="A79" s="1"/>
      <c r="B79" s="1"/>
      <c r="C79" s="1"/>
      <c r="D79" s="1"/>
      <c r="E79" s="1"/>
      <c r="F79" s="1"/>
      <c r="G79" s="1"/>
      <c r="H79" s="1"/>
      <c r="I79" s="1"/>
      <c r="J79" s="1"/>
      <c r="K79" s="1"/>
    </row>
    <row r="80" spans="1:11" x14ac:dyDescent="0.2">
      <c r="A80" s="1"/>
      <c r="B80" s="1"/>
      <c r="C80" s="1"/>
      <c r="D80" s="1"/>
      <c r="E80" s="1"/>
      <c r="F80" s="1"/>
      <c r="G80" s="1"/>
      <c r="H80" s="1"/>
      <c r="I80" s="1"/>
      <c r="J80" s="1"/>
      <c r="K80" s="1"/>
    </row>
    <row r="81" spans="1:11" x14ac:dyDescent="0.2">
      <c r="A81" s="1"/>
      <c r="B81" s="1"/>
      <c r="C81" s="1"/>
      <c r="D81" s="1"/>
      <c r="E81" s="1"/>
      <c r="F81" s="1"/>
      <c r="G81" s="1"/>
      <c r="H81" s="1"/>
      <c r="I81" s="1"/>
      <c r="J81" s="1"/>
      <c r="K81" s="1"/>
    </row>
    <row r="82" spans="1:11" x14ac:dyDescent="0.2">
      <c r="A82" s="1"/>
      <c r="B82" s="1"/>
      <c r="C82" s="1"/>
      <c r="D82" s="1"/>
      <c r="E82" s="1"/>
      <c r="F82" s="1"/>
      <c r="G82" s="1"/>
      <c r="H82" s="1"/>
      <c r="I82" s="1"/>
      <c r="J82" s="1"/>
      <c r="K82" s="1"/>
    </row>
    <row r="83" spans="1:11" x14ac:dyDescent="0.2">
      <c r="A83" s="1"/>
      <c r="B83" s="1"/>
      <c r="C83" s="1"/>
      <c r="D83" s="1"/>
      <c r="E83" s="1"/>
      <c r="F83" s="1"/>
      <c r="G83" s="1"/>
      <c r="H83" s="1"/>
      <c r="I83" s="1"/>
      <c r="J83" s="1"/>
      <c r="K83" s="1"/>
    </row>
    <row r="84" spans="1:11" x14ac:dyDescent="0.2">
      <c r="A84" s="1"/>
      <c r="B84" s="1"/>
      <c r="C84" s="1"/>
      <c r="D84" s="1"/>
      <c r="E84" s="1"/>
      <c r="F84" s="1"/>
      <c r="G84" s="1"/>
      <c r="H84" s="1"/>
      <c r="I84" s="1"/>
      <c r="J84" s="1"/>
      <c r="K84" s="1"/>
    </row>
    <row r="85" spans="1:11" x14ac:dyDescent="0.2">
      <c r="A85" s="1"/>
      <c r="B85" s="1"/>
      <c r="C85" s="1"/>
      <c r="D85" s="1"/>
      <c r="E85" s="1"/>
      <c r="F85" s="1"/>
      <c r="G85" s="1"/>
      <c r="H85" s="1"/>
      <c r="I85" s="1"/>
      <c r="J85" s="1"/>
      <c r="K85" s="1"/>
    </row>
    <row r="86" spans="1:11" x14ac:dyDescent="0.2">
      <c r="A86" s="1"/>
      <c r="B86" s="1"/>
      <c r="C86" s="1"/>
      <c r="D86" s="1"/>
      <c r="E86" s="1"/>
      <c r="F86" s="1"/>
      <c r="G86" s="1"/>
      <c r="H86" s="1"/>
      <c r="I86" s="1"/>
      <c r="J86" s="1"/>
      <c r="K86" s="1"/>
    </row>
    <row r="87" spans="1:11" x14ac:dyDescent="0.2">
      <c r="A87" s="1"/>
      <c r="B87" s="1"/>
      <c r="C87" s="1"/>
      <c r="D87" s="1"/>
      <c r="E87" s="1"/>
      <c r="F87" s="1"/>
      <c r="G87" s="1"/>
      <c r="H87" s="1"/>
      <c r="I87" s="1"/>
      <c r="J87" s="1"/>
      <c r="K87" s="1"/>
    </row>
    <row r="88" spans="1:11" x14ac:dyDescent="0.2">
      <c r="A88" s="1"/>
      <c r="B88" s="1"/>
      <c r="C88" s="1"/>
      <c r="D88" s="1"/>
      <c r="E88" s="1"/>
      <c r="F88" s="1"/>
      <c r="G88" s="1"/>
      <c r="H88" s="1"/>
      <c r="I88" s="1"/>
      <c r="J88" s="1"/>
      <c r="K88" s="1"/>
    </row>
    <row r="89" spans="1:11" x14ac:dyDescent="0.2">
      <c r="A89" s="1"/>
      <c r="B89" s="1"/>
      <c r="C89" s="1"/>
      <c r="D89" s="1"/>
      <c r="E89" s="1"/>
      <c r="F89" s="1"/>
      <c r="G89" s="1"/>
      <c r="H89" s="1"/>
      <c r="I89" s="1"/>
      <c r="J89" s="1"/>
      <c r="K89" s="1"/>
    </row>
    <row r="90" spans="1:11" x14ac:dyDescent="0.2">
      <c r="A90" s="1"/>
      <c r="B90" s="1"/>
      <c r="C90" s="1"/>
      <c r="D90" s="1"/>
      <c r="E90" s="1"/>
      <c r="F90" s="1"/>
      <c r="G90" s="1"/>
      <c r="H90" s="1"/>
      <c r="I90" s="1"/>
      <c r="J90" s="1"/>
      <c r="K90" s="1"/>
    </row>
    <row r="91" spans="1:11" x14ac:dyDescent="0.2">
      <c r="A91" s="1"/>
      <c r="B91" s="1"/>
      <c r="C91" s="1"/>
      <c r="D91" s="1"/>
      <c r="E91" s="1"/>
      <c r="F91" s="1"/>
      <c r="G91" s="1"/>
      <c r="H91" s="1"/>
      <c r="I91" s="1"/>
      <c r="J91" s="1"/>
      <c r="K91" s="1"/>
    </row>
    <row r="92" spans="1:11" x14ac:dyDescent="0.2">
      <c r="A92" s="1"/>
      <c r="B92" s="1"/>
      <c r="C92" s="1"/>
      <c r="D92" s="1"/>
      <c r="E92" s="1"/>
      <c r="F92" s="1"/>
      <c r="G92" s="1"/>
      <c r="H92" s="1"/>
      <c r="I92" s="1"/>
      <c r="J92" s="1"/>
      <c r="K92" s="1"/>
    </row>
    <row r="93" spans="1:11" x14ac:dyDescent="0.2">
      <c r="A93" s="1"/>
      <c r="B93" s="1"/>
      <c r="C93" s="1"/>
      <c r="D93" s="1"/>
      <c r="E93" s="1"/>
      <c r="F93" s="1"/>
      <c r="G93" s="1"/>
      <c r="H93" s="1"/>
      <c r="I93" s="1"/>
      <c r="J93" s="1"/>
      <c r="K93" s="1"/>
    </row>
    <row r="94" spans="1:11" x14ac:dyDescent="0.2">
      <c r="A94" s="1"/>
      <c r="B94" s="1"/>
      <c r="C94" s="1"/>
      <c r="D94" s="1"/>
      <c r="E94" s="1"/>
      <c r="F94" s="1"/>
      <c r="G94" s="1"/>
      <c r="H94" s="1"/>
      <c r="I94" s="1"/>
      <c r="J94" s="1"/>
      <c r="K94" s="1"/>
    </row>
    <row r="95" spans="1:11" x14ac:dyDescent="0.2">
      <c r="A95" s="1"/>
      <c r="B95" s="1"/>
      <c r="C95" s="1"/>
      <c r="D95" s="1"/>
      <c r="E95" s="1"/>
      <c r="F95" s="1"/>
      <c r="G95" s="1"/>
      <c r="H95" s="1"/>
      <c r="I95" s="1"/>
      <c r="J95" s="1"/>
      <c r="K95" s="1"/>
    </row>
    <row r="96" spans="1:11" x14ac:dyDescent="0.2">
      <c r="A96" s="1"/>
      <c r="B96" s="1"/>
      <c r="C96" s="1"/>
      <c r="D96" s="1"/>
      <c r="E96" s="1"/>
      <c r="F96" s="1"/>
      <c r="G96" s="1"/>
      <c r="H96" s="1"/>
      <c r="I96" s="1"/>
      <c r="J96" s="1"/>
      <c r="K96" s="1"/>
    </row>
    <row r="97" spans="1:11" x14ac:dyDescent="0.2">
      <c r="A97" s="1"/>
      <c r="B97" s="1"/>
      <c r="C97" s="1"/>
      <c r="D97" s="1"/>
      <c r="E97" s="1"/>
      <c r="F97" s="1"/>
      <c r="G97" s="1"/>
      <c r="H97" s="1"/>
      <c r="I97" s="1"/>
      <c r="J97" s="1"/>
      <c r="K97" s="1"/>
    </row>
    <row r="98" spans="1:11" x14ac:dyDescent="0.2">
      <c r="A98" s="1"/>
      <c r="B98" s="1"/>
      <c r="C98" s="1"/>
      <c r="D98" s="1"/>
      <c r="E98" s="1"/>
      <c r="F98" s="1"/>
      <c r="G98" s="1"/>
      <c r="H98" s="1"/>
      <c r="I98" s="1"/>
      <c r="J98" s="1"/>
      <c r="K98" s="1"/>
    </row>
    <row r="99" spans="1:11" x14ac:dyDescent="0.2">
      <c r="A99" s="1"/>
      <c r="B99" s="1"/>
      <c r="C99" s="1"/>
      <c r="D99" s="1"/>
      <c r="E99" s="1"/>
      <c r="F99" s="1"/>
      <c r="G99" s="1"/>
      <c r="H99" s="1"/>
      <c r="I99" s="1"/>
      <c r="J99" s="1"/>
      <c r="K99" s="1"/>
    </row>
    <row r="100" spans="1:11" x14ac:dyDescent="0.2">
      <c r="A100" s="1"/>
      <c r="B100" s="1"/>
      <c r="C100" s="1"/>
      <c r="D100" s="1"/>
      <c r="E100" s="1"/>
      <c r="F100" s="1"/>
      <c r="G100" s="1"/>
      <c r="H100" s="1"/>
      <c r="I100" s="1"/>
      <c r="J100" s="1"/>
      <c r="K100" s="1"/>
    </row>
    <row r="101" spans="1:11" x14ac:dyDescent="0.2">
      <c r="A101" s="1"/>
      <c r="B101" s="1"/>
      <c r="C101" s="1"/>
      <c r="D101" s="1"/>
      <c r="E101" s="1"/>
      <c r="F101" s="1"/>
      <c r="G101" s="1"/>
      <c r="H101" s="1"/>
      <c r="I101" s="1"/>
      <c r="J101" s="1"/>
      <c r="K101" s="1"/>
    </row>
    <row r="102" spans="1:11" x14ac:dyDescent="0.2">
      <c r="A102" s="1"/>
      <c r="B102" s="1"/>
      <c r="C102" s="1"/>
      <c r="D102" s="1"/>
      <c r="E102" s="1"/>
      <c r="F102" s="1"/>
      <c r="G102" s="1"/>
      <c r="H102" s="1"/>
      <c r="I102" s="1"/>
      <c r="J102" s="1"/>
      <c r="K102" s="1"/>
    </row>
    <row r="103" spans="1:11" x14ac:dyDescent="0.2">
      <c r="A103" s="1"/>
      <c r="B103" s="1"/>
      <c r="C103" s="1"/>
      <c r="D103" s="1"/>
      <c r="E103" s="1"/>
      <c r="F103" s="1"/>
      <c r="G103" s="1"/>
      <c r="H103" s="1"/>
      <c r="I103" s="1"/>
      <c r="J103" s="1"/>
      <c r="K103" s="1"/>
    </row>
    <row r="104" spans="1:11" x14ac:dyDescent="0.2">
      <c r="A104" s="1"/>
      <c r="B104" s="1"/>
      <c r="C104" s="1"/>
      <c r="D104" s="1"/>
      <c r="E104" s="1"/>
      <c r="F104" s="1"/>
      <c r="G104" s="1"/>
      <c r="H104" s="1"/>
      <c r="I104" s="1"/>
      <c r="J104" s="1"/>
      <c r="K104" s="1"/>
    </row>
    <row r="105" spans="1:11" x14ac:dyDescent="0.2">
      <c r="A105" s="1"/>
      <c r="B105" s="1"/>
      <c r="C105" s="1"/>
      <c r="D105" s="1"/>
      <c r="E105" s="1"/>
      <c r="F105" s="1"/>
      <c r="G105" s="1"/>
      <c r="H105" s="1"/>
      <c r="I105" s="1"/>
      <c r="J105" s="1"/>
      <c r="K105" s="1"/>
    </row>
    <row r="106" spans="1:11" x14ac:dyDescent="0.2">
      <c r="A106" s="1"/>
      <c r="B106" s="1"/>
      <c r="C106" s="1"/>
      <c r="D106" s="1"/>
      <c r="E106" s="1"/>
      <c r="F106" s="1"/>
      <c r="G106" s="1"/>
      <c r="H106" s="1"/>
      <c r="I106" s="1"/>
      <c r="J106" s="1"/>
      <c r="K106" s="1"/>
    </row>
    <row r="107" spans="1:11" x14ac:dyDescent="0.2">
      <c r="A107" s="1"/>
      <c r="B107" s="1"/>
      <c r="C107" s="1"/>
      <c r="D107" s="1"/>
      <c r="E107" s="1"/>
      <c r="F107" s="1"/>
      <c r="G107" s="1"/>
      <c r="H107" s="1"/>
      <c r="I107" s="1"/>
      <c r="J107" s="1"/>
      <c r="K107" s="1"/>
    </row>
    <row r="145" spans="2:2" x14ac:dyDescent="0.2">
      <c r="B145" s="116"/>
    </row>
    <row r="146" spans="2:2" x14ac:dyDescent="0.2">
      <c r="B146" s="116"/>
    </row>
    <row r="147" spans="2:2" x14ac:dyDescent="0.2">
      <c r="B147" s="116"/>
    </row>
    <row r="148" spans="2:2" x14ac:dyDescent="0.2">
      <c r="B148" s="116"/>
    </row>
    <row r="149" spans="2:2" x14ac:dyDescent="0.2">
      <c r="B149" s="116"/>
    </row>
    <row r="150" spans="2:2" x14ac:dyDescent="0.2">
      <c r="B150" s="116"/>
    </row>
    <row r="151" spans="2:2" x14ac:dyDescent="0.2">
      <c r="B151" s="116"/>
    </row>
    <row r="152" spans="2:2" x14ac:dyDescent="0.2">
      <c r="B152" s="116"/>
    </row>
    <row r="153" spans="2:2" x14ac:dyDescent="0.2">
      <c r="B153" s="116"/>
    </row>
    <row r="154" spans="2:2" x14ac:dyDescent="0.2">
      <c r="B154" s="116"/>
    </row>
    <row r="155" spans="2:2" x14ac:dyDescent="0.2">
      <c r="B155" s="116"/>
    </row>
    <row r="156" spans="2:2" x14ac:dyDescent="0.2">
      <c r="B156" s="116"/>
    </row>
    <row r="157" spans="2:2" x14ac:dyDescent="0.2">
      <c r="B157" s="117"/>
    </row>
    <row r="158" spans="2:2" x14ac:dyDescent="0.2">
      <c r="B158" s="117"/>
    </row>
    <row r="159" spans="2:2" x14ac:dyDescent="0.2">
      <c r="B159" s="117"/>
    </row>
    <row r="162" spans="2:14" x14ac:dyDescent="0.2">
      <c r="B162" s="89"/>
    </row>
    <row r="163" spans="2:14" x14ac:dyDescent="0.2">
      <c r="B163" s="89"/>
    </row>
    <row r="164" spans="2:14" x14ac:dyDescent="0.2">
      <c r="B164" s="89"/>
    </row>
    <row r="165" spans="2:14" x14ac:dyDescent="0.2">
      <c r="B165" s="89"/>
    </row>
    <row r="166" spans="2:14" x14ac:dyDescent="0.2">
      <c r="B166" s="89"/>
    </row>
    <row r="167" spans="2:14" x14ac:dyDescent="0.2">
      <c r="B167" s="89"/>
    </row>
    <row r="168" spans="2:14" x14ac:dyDescent="0.2">
      <c r="B168" s="89"/>
    </row>
    <row r="169" spans="2:14" x14ac:dyDescent="0.2">
      <c r="B169" s="89"/>
    </row>
    <row r="170" spans="2:14" x14ac:dyDescent="0.2">
      <c r="B170" s="89"/>
    </row>
    <row r="171" spans="2:14" x14ac:dyDescent="0.2">
      <c r="B171" s="89"/>
    </row>
    <row r="172" spans="2:14" x14ac:dyDescent="0.2">
      <c r="B172" s="89"/>
    </row>
    <row r="173" spans="2:14" x14ac:dyDescent="0.2">
      <c r="B173" s="89"/>
    </row>
    <row r="174" spans="2:14" x14ac:dyDescent="0.2">
      <c r="B174" s="89"/>
    </row>
    <row r="175" spans="2:14" x14ac:dyDescent="0.2">
      <c r="N175" s="89"/>
    </row>
    <row r="176" spans="2:14" x14ac:dyDescent="0.2">
      <c r="N176" s="89"/>
    </row>
    <row r="177" spans="14:14" x14ac:dyDescent="0.2">
      <c r="N177" s="89"/>
    </row>
    <row r="178" spans="14:14" x14ac:dyDescent="0.2">
      <c r="N178" s="89"/>
    </row>
    <row r="179" spans="14:14" x14ac:dyDescent="0.2">
      <c r="N179" s="89"/>
    </row>
    <row r="180" spans="14:14" x14ac:dyDescent="0.2">
      <c r="N180" s="89"/>
    </row>
    <row r="181" spans="14:14" x14ac:dyDescent="0.2">
      <c r="N181" s="118"/>
    </row>
    <row r="182" spans="14:14" x14ac:dyDescent="0.2">
      <c r="N182" s="118"/>
    </row>
    <row r="183" spans="14:14" x14ac:dyDescent="0.2">
      <c r="N183" s="118"/>
    </row>
    <row r="184" spans="14:14" x14ac:dyDescent="0.2">
      <c r="N184" s="118"/>
    </row>
    <row r="185" spans="14:14" x14ac:dyDescent="0.2">
      <c r="N185" s="118"/>
    </row>
    <row r="186" spans="14:14" x14ac:dyDescent="0.2">
      <c r="N186" s="118"/>
    </row>
    <row r="187" spans="14:14" x14ac:dyDescent="0.2">
      <c r="N187" s="118"/>
    </row>
    <row r="188" spans="14:14" x14ac:dyDescent="0.2">
      <c r="N188" s="118"/>
    </row>
    <row r="190" spans="14:14" x14ac:dyDescent="0.2">
      <c r="N190" s="119"/>
    </row>
    <row r="191" spans="14:14" x14ac:dyDescent="0.2">
      <c r="N191" s="116"/>
    </row>
    <row r="192" spans="14:14" x14ac:dyDescent="0.2">
      <c r="N192" s="116"/>
    </row>
    <row r="193" spans="14:14" x14ac:dyDescent="0.2">
      <c r="N193" s="116"/>
    </row>
    <row r="194" spans="14:14" x14ac:dyDescent="0.2">
      <c r="N194" s="116"/>
    </row>
    <row r="195" spans="14:14" x14ac:dyDescent="0.2">
      <c r="N195" s="116"/>
    </row>
    <row r="196" spans="14:14" x14ac:dyDescent="0.2">
      <c r="N196" s="116"/>
    </row>
    <row r="197" spans="14:14" x14ac:dyDescent="0.2">
      <c r="N197" s="116"/>
    </row>
  </sheetData>
  <pageMargins left="0.25" right="0.25" top="0.5" bottom="0.25" header="0.5" footer="0.5"/>
  <pageSetup orientation="portrait" r:id="rId1"/>
  <headerFooter alignWithMargins="0"/>
  <drawing r:id="rId2"/>
  <legacyDrawing r:id="rId3"/>
  <oleObjects>
    <mc:AlternateContent xmlns:mc="http://schemas.openxmlformats.org/markup-compatibility/2006">
      <mc:Choice Requires="x14">
        <oleObject progId="Word.Document.8" shapeId="25603" r:id="rId4">
          <objectPr defaultSize="0" autoPict="0" r:id="rId5">
            <anchor moveWithCells="1">
              <from>
                <xdr:col>0</xdr:col>
                <xdr:colOff>38100</xdr:colOff>
                <xdr:row>2</xdr:row>
                <xdr:rowOff>85725</xdr:rowOff>
              </from>
              <to>
                <xdr:col>9</xdr:col>
                <xdr:colOff>85725</xdr:colOff>
                <xdr:row>60</xdr:row>
                <xdr:rowOff>66675</xdr:rowOff>
              </to>
            </anchor>
          </objectPr>
        </oleObject>
      </mc:Choice>
      <mc:Fallback>
        <oleObject progId="Word.Document.8" shapeId="25603"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D62" sqref="D62"/>
    </sheetView>
  </sheetViews>
  <sheetFormatPr defaultRowHeight="12.75" x14ac:dyDescent="0.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sheetPr>
  <dimension ref="B2:K35"/>
  <sheetViews>
    <sheetView tabSelected="1" zoomScaleNormal="100" workbookViewId="0">
      <selection activeCell="O33" sqref="O33"/>
    </sheetView>
  </sheetViews>
  <sheetFormatPr defaultRowHeight="12.75" x14ac:dyDescent="0.2"/>
  <cols>
    <col min="1" max="1" width="2.28515625" customWidth="1"/>
    <col min="2" max="2" width="17.28515625" bestFit="1" customWidth="1"/>
    <col min="5" max="5" width="13.42578125" customWidth="1"/>
    <col min="6" max="6" width="7" customWidth="1"/>
    <col min="8" max="8" width="4.5703125" customWidth="1"/>
    <col min="9" max="9" width="13.7109375" customWidth="1"/>
    <col min="10" max="10" width="8.5703125" customWidth="1"/>
    <col min="11" max="11" width="8.85546875" customWidth="1"/>
    <col min="12" max="12" width="1.85546875" customWidth="1"/>
  </cols>
  <sheetData>
    <row r="2" spans="2:11" ht="20.100000000000001" customHeight="1" x14ac:dyDescent="0.3">
      <c r="B2" s="148" t="s">
        <v>31</v>
      </c>
      <c r="C2" s="148"/>
      <c r="D2" s="148"/>
      <c r="E2" s="148"/>
      <c r="F2" s="148"/>
      <c r="G2" s="148"/>
      <c r="H2" s="148"/>
      <c r="I2" s="148"/>
      <c r="J2" s="148"/>
      <c r="K2" s="148"/>
    </row>
    <row r="3" spans="2:11" ht="15" customHeight="1" x14ac:dyDescent="0.2">
      <c r="B3" s="23" t="s">
        <v>32</v>
      </c>
      <c r="C3" s="149" t="s">
        <v>86</v>
      </c>
      <c r="D3" s="150"/>
      <c r="E3" s="150"/>
      <c r="F3" s="150"/>
      <c r="G3" s="150"/>
      <c r="H3" s="150"/>
      <c r="I3" s="150"/>
      <c r="J3" s="150"/>
      <c r="K3" s="150"/>
    </row>
    <row r="4" spans="2:11" ht="15" customHeight="1" x14ac:dyDescent="0.2">
      <c r="B4" s="23"/>
      <c r="C4" s="149" t="s">
        <v>50</v>
      </c>
      <c r="D4" s="150"/>
      <c r="E4" s="150"/>
      <c r="F4" s="150"/>
      <c r="G4" s="150"/>
      <c r="H4" s="150"/>
      <c r="I4" s="150"/>
      <c r="J4" s="150"/>
      <c r="K4" s="150"/>
    </row>
    <row r="5" spans="2:11" x14ac:dyDescent="0.2">
      <c r="B5" s="1"/>
      <c r="C5" s="1"/>
      <c r="D5" s="1"/>
      <c r="E5" s="1"/>
      <c r="F5" s="1"/>
      <c r="G5" s="1"/>
      <c r="H5" s="1"/>
      <c r="I5" s="1"/>
      <c r="J5" s="1"/>
      <c r="K5" s="1"/>
    </row>
    <row r="6" spans="2:11" ht="20.100000000000001" customHeight="1" x14ac:dyDescent="0.3">
      <c r="B6" s="154" t="s">
        <v>21</v>
      </c>
      <c r="C6" s="155"/>
      <c r="D6" s="155"/>
      <c r="E6" s="155"/>
      <c r="F6" s="155"/>
      <c r="G6" s="155"/>
      <c r="H6" s="155"/>
      <c r="I6" s="155"/>
      <c r="J6" s="155"/>
      <c r="K6" s="156"/>
    </row>
    <row r="7" spans="2:11" ht="20.100000000000001" customHeight="1" x14ac:dyDescent="0.2">
      <c r="B7" s="14"/>
      <c r="C7" s="12"/>
      <c r="D7" s="12"/>
      <c r="E7" s="12"/>
      <c r="F7" s="12"/>
      <c r="G7" s="12"/>
      <c r="H7" s="12"/>
      <c r="I7" s="12"/>
      <c r="J7" s="12"/>
      <c r="K7" s="15"/>
    </row>
    <row r="8" spans="2:11" ht="20.100000000000001" customHeight="1" x14ac:dyDescent="0.3">
      <c r="B8" s="11" t="s">
        <v>17</v>
      </c>
      <c r="C8" s="158"/>
      <c r="D8" s="158"/>
      <c r="E8" s="158"/>
      <c r="F8" s="158"/>
      <c r="G8" s="158"/>
      <c r="H8" s="158"/>
      <c r="I8" s="158"/>
      <c r="J8" s="158"/>
      <c r="K8" s="7"/>
    </row>
    <row r="9" spans="2:11" ht="20.100000000000001" customHeight="1" x14ac:dyDescent="0.3">
      <c r="B9" s="11" t="s">
        <v>18</v>
      </c>
      <c r="C9" s="151"/>
      <c r="D9" s="151"/>
      <c r="E9" s="151"/>
      <c r="F9" s="151"/>
      <c r="G9" s="151"/>
      <c r="H9" s="151"/>
      <c r="I9" s="151"/>
      <c r="J9" s="151"/>
      <c r="K9" s="7"/>
    </row>
    <row r="10" spans="2:11" ht="20.100000000000001" customHeight="1" x14ac:dyDescent="0.3">
      <c r="B10" s="11" t="s">
        <v>19</v>
      </c>
      <c r="C10" s="153"/>
      <c r="D10" s="153"/>
      <c r="E10" s="153"/>
      <c r="F10" s="106" t="s">
        <v>70</v>
      </c>
      <c r="G10" s="13"/>
      <c r="H10" s="106" t="s">
        <v>71</v>
      </c>
      <c r="I10" s="13"/>
      <c r="J10" s="1"/>
      <c r="K10" s="7"/>
    </row>
    <row r="11" spans="2:11" ht="20.100000000000001" customHeight="1" x14ac:dyDescent="0.3">
      <c r="B11" s="11" t="s">
        <v>20</v>
      </c>
      <c r="C11" s="151"/>
      <c r="D11" s="151"/>
      <c r="E11" s="151"/>
      <c r="F11" s="107" t="s">
        <v>72</v>
      </c>
      <c r="G11" s="153"/>
      <c r="H11" s="153"/>
      <c r="I11" s="153"/>
      <c r="J11" s="1"/>
      <c r="K11" s="7"/>
    </row>
    <row r="12" spans="2:11" ht="20.100000000000001" customHeight="1" x14ac:dyDescent="0.3">
      <c r="B12" s="11" t="s">
        <v>22</v>
      </c>
      <c r="C12" s="152"/>
      <c r="D12" s="153"/>
      <c r="E12" s="153"/>
      <c r="F12" s="153"/>
      <c r="G12" s="153"/>
      <c r="H12" s="153"/>
      <c r="I12" s="153"/>
      <c r="J12" s="1"/>
      <c r="K12" s="7"/>
    </row>
    <row r="13" spans="2:11" ht="20.100000000000001" customHeight="1" x14ac:dyDescent="0.3">
      <c r="B13" s="11" t="s">
        <v>27</v>
      </c>
      <c r="C13" s="151"/>
      <c r="D13" s="151"/>
      <c r="E13" s="151"/>
      <c r="F13" s="151"/>
      <c r="G13" s="151"/>
      <c r="H13" s="151"/>
      <c r="I13" s="151"/>
      <c r="J13" s="1"/>
      <c r="K13" s="7"/>
    </row>
    <row r="14" spans="2:11" ht="20.100000000000001" customHeight="1" x14ac:dyDescent="0.2">
      <c r="B14" s="8"/>
      <c r="C14" s="9"/>
      <c r="D14" s="9"/>
      <c r="E14" s="9"/>
      <c r="F14" s="9"/>
      <c r="G14" s="9"/>
      <c r="H14" s="9"/>
      <c r="I14" s="9"/>
      <c r="J14" s="9"/>
      <c r="K14" s="10"/>
    </row>
    <row r="15" spans="2:11" ht="20.100000000000001" customHeight="1" x14ac:dyDescent="0.3">
      <c r="B15" s="154" t="s">
        <v>23</v>
      </c>
      <c r="C15" s="155"/>
      <c r="D15" s="155"/>
      <c r="E15" s="155"/>
      <c r="F15" s="155"/>
      <c r="G15" s="155"/>
      <c r="H15" s="155"/>
      <c r="I15" s="155"/>
      <c r="J15" s="155"/>
      <c r="K15" s="156"/>
    </row>
    <row r="16" spans="2:11" ht="20.100000000000001" customHeight="1" x14ac:dyDescent="0.3">
      <c r="B16" s="17"/>
      <c r="C16" s="18"/>
      <c r="D16" s="18"/>
      <c r="E16" s="18"/>
      <c r="F16" s="18"/>
      <c r="G16" s="18"/>
      <c r="H16" s="18"/>
      <c r="I16" s="18"/>
      <c r="J16" s="18"/>
      <c r="K16" s="19"/>
    </row>
    <row r="17" spans="2:11" ht="20.100000000000001" customHeight="1" x14ac:dyDescent="0.3">
      <c r="B17" s="11" t="s">
        <v>24</v>
      </c>
      <c r="C17" s="153"/>
      <c r="D17" s="153"/>
      <c r="E17" s="153"/>
      <c r="F17" s="153"/>
      <c r="G17" s="153"/>
      <c r="H17" s="153"/>
      <c r="I17" s="153"/>
      <c r="J17" s="153"/>
      <c r="K17" s="7"/>
    </row>
    <row r="18" spans="2:11" ht="20.100000000000001" customHeight="1" x14ac:dyDescent="0.3">
      <c r="B18" s="11" t="s">
        <v>18</v>
      </c>
      <c r="C18" s="151"/>
      <c r="D18" s="151"/>
      <c r="E18" s="151"/>
      <c r="F18" s="151"/>
      <c r="G18" s="151"/>
      <c r="H18" s="151"/>
      <c r="I18" s="151"/>
      <c r="J18" s="151"/>
      <c r="K18" s="7"/>
    </row>
    <row r="19" spans="2:11" ht="20.100000000000001" customHeight="1" x14ac:dyDescent="0.3">
      <c r="B19" s="11" t="s">
        <v>19</v>
      </c>
      <c r="C19" s="153"/>
      <c r="D19" s="153"/>
      <c r="E19" s="153"/>
      <c r="F19" s="106" t="s">
        <v>70</v>
      </c>
      <c r="G19" s="13"/>
      <c r="H19" s="106" t="s">
        <v>71</v>
      </c>
      <c r="I19" s="13"/>
      <c r="J19" s="1"/>
      <c r="K19" s="7"/>
    </row>
    <row r="20" spans="2:11" ht="20.100000000000001" customHeight="1" x14ac:dyDescent="0.3">
      <c r="B20" s="11" t="s">
        <v>20</v>
      </c>
      <c r="C20" s="151"/>
      <c r="D20" s="151"/>
      <c r="E20" s="151"/>
      <c r="F20" s="107" t="s">
        <v>72</v>
      </c>
      <c r="G20" s="153"/>
      <c r="H20" s="153"/>
      <c r="I20" s="153"/>
      <c r="J20" s="1"/>
      <c r="K20" s="7"/>
    </row>
    <row r="21" spans="2:11" ht="20.100000000000001" customHeight="1" x14ac:dyDescent="0.3">
      <c r="B21" s="11" t="s">
        <v>25</v>
      </c>
      <c r="C21" s="151"/>
      <c r="D21" s="151"/>
      <c r="E21" s="151"/>
      <c r="F21" s="1"/>
      <c r="G21" s="1"/>
      <c r="H21" s="1"/>
      <c r="I21" s="1"/>
      <c r="J21" s="1"/>
      <c r="K21" s="7"/>
    </row>
    <row r="22" spans="2:11" ht="20.100000000000001" customHeight="1" x14ac:dyDescent="0.3">
      <c r="B22" s="11" t="s">
        <v>26</v>
      </c>
      <c r="C22" s="152"/>
      <c r="D22" s="153"/>
      <c r="E22" s="153"/>
      <c r="F22" s="153"/>
      <c r="G22" s="16" t="s">
        <v>69</v>
      </c>
      <c r="H22" s="157"/>
      <c r="I22" s="157"/>
      <c r="J22" s="1"/>
      <c r="K22" s="7"/>
    </row>
    <row r="23" spans="2:11" ht="20.100000000000001" customHeight="1" x14ac:dyDescent="0.2">
      <c r="B23" s="8"/>
      <c r="C23" s="9"/>
      <c r="D23" s="9"/>
      <c r="E23" s="9"/>
      <c r="F23" s="9"/>
      <c r="G23" s="9"/>
      <c r="H23" s="9"/>
      <c r="I23" s="9"/>
      <c r="J23" s="9"/>
      <c r="K23" s="10"/>
    </row>
    <row r="24" spans="2:11" ht="15" x14ac:dyDescent="0.2">
      <c r="B24" s="24"/>
      <c r="C24" s="24"/>
      <c r="D24" s="24"/>
      <c r="E24" s="24"/>
      <c r="F24" s="24"/>
      <c r="G24" s="24"/>
      <c r="H24" s="24"/>
      <c r="I24" s="24"/>
      <c r="J24" s="24"/>
      <c r="K24" s="24"/>
    </row>
    <row r="25" spans="2:11" ht="45" customHeight="1" x14ac:dyDescent="0.2">
      <c r="B25" s="26" t="s">
        <v>33</v>
      </c>
      <c r="C25" s="147" t="s">
        <v>85</v>
      </c>
      <c r="D25" s="147"/>
      <c r="E25" s="147"/>
      <c r="F25" s="147"/>
      <c r="G25" s="147"/>
      <c r="H25" s="147"/>
      <c r="I25" s="147"/>
      <c r="J25" s="147"/>
      <c r="K25" s="147"/>
    </row>
    <row r="26" spans="2:11" ht="15" customHeight="1" x14ac:dyDescent="0.2">
      <c r="B26" s="24"/>
      <c r="C26" s="80"/>
      <c r="D26" s="80"/>
      <c r="E26" s="80"/>
      <c r="F26" s="80"/>
      <c r="G26" s="80"/>
      <c r="H26" s="80"/>
      <c r="I26" s="80"/>
      <c r="J26" s="80"/>
      <c r="K26" s="80"/>
    </row>
    <row r="27" spans="2:11" ht="15" customHeight="1" x14ac:dyDescent="0.2">
      <c r="B27" s="26" t="s">
        <v>34</v>
      </c>
      <c r="C27" s="147" t="s">
        <v>98</v>
      </c>
      <c r="D27" s="147"/>
      <c r="E27" s="147"/>
      <c r="F27" s="147"/>
      <c r="G27" s="147"/>
      <c r="H27" s="147"/>
      <c r="I27" s="147"/>
      <c r="J27" s="147"/>
      <c r="K27" s="147"/>
    </row>
    <row r="28" spans="2:11" ht="15" customHeight="1" x14ac:dyDescent="0.2">
      <c r="B28" s="26"/>
      <c r="C28" s="147" t="s">
        <v>99</v>
      </c>
      <c r="D28" s="147"/>
      <c r="E28" s="147"/>
      <c r="F28" s="147"/>
      <c r="G28" s="147"/>
      <c r="H28" s="147"/>
      <c r="I28" s="147"/>
      <c r="J28" s="147"/>
      <c r="K28" s="147"/>
    </row>
    <row r="29" spans="2:11" ht="15" customHeight="1" x14ac:dyDescent="0.2">
      <c r="B29" s="26"/>
      <c r="C29" s="80"/>
      <c r="D29" s="80"/>
      <c r="E29" s="80"/>
      <c r="F29" s="80"/>
      <c r="G29" s="80"/>
      <c r="H29" s="80"/>
      <c r="I29" s="80"/>
      <c r="J29" s="80"/>
      <c r="K29" s="80"/>
    </row>
    <row r="30" spans="2:11" ht="15" customHeight="1" x14ac:dyDescent="0.2">
      <c r="B30" s="25" t="s">
        <v>35</v>
      </c>
      <c r="C30" s="79" t="s">
        <v>68</v>
      </c>
      <c r="D30" s="79"/>
      <c r="E30" s="79"/>
      <c r="F30" s="79"/>
      <c r="G30" s="79"/>
      <c r="H30" s="79"/>
      <c r="I30" s="79"/>
      <c r="J30" s="79"/>
      <c r="K30" s="79"/>
    </row>
    <row r="31" spans="2:11" ht="15" customHeight="1" x14ac:dyDescent="0.2">
      <c r="B31" s="24"/>
      <c r="C31" s="105" t="s">
        <v>90</v>
      </c>
      <c r="D31" s="79"/>
      <c r="E31" s="79"/>
      <c r="F31" s="79"/>
      <c r="G31" s="79"/>
      <c r="H31" s="79"/>
      <c r="I31" s="79"/>
      <c r="J31" s="79"/>
      <c r="K31" s="79"/>
    </row>
    <row r="32" spans="2:11" ht="15" customHeight="1" x14ac:dyDescent="0.2">
      <c r="B32" s="24"/>
      <c r="C32" s="79"/>
      <c r="D32" s="79"/>
      <c r="E32" s="79"/>
      <c r="F32" s="79"/>
      <c r="G32" s="79"/>
      <c r="H32" s="79"/>
      <c r="I32" s="79"/>
      <c r="J32" s="79"/>
      <c r="K32" s="79"/>
    </row>
    <row r="33" spans="2:11" ht="31.7" customHeight="1" x14ac:dyDescent="0.2">
      <c r="B33" s="26" t="s">
        <v>36</v>
      </c>
      <c r="C33" s="147" t="s">
        <v>80</v>
      </c>
      <c r="D33" s="147"/>
      <c r="E33" s="147"/>
      <c r="F33" s="147"/>
      <c r="G33" s="147"/>
      <c r="H33" s="147"/>
      <c r="I33" s="147"/>
      <c r="J33" s="147"/>
      <c r="K33" s="147"/>
    </row>
    <row r="34" spans="2:11" ht="30.2" customHeight="1" x14ac:dyDescent="0.2">
      <c r="B34" s="26"/>
      <c r="C34" s="147"/>
      <c r="D34" s="147"/>
      <c r="E34" s="147"/>
      <c r="F34" s="147"/>
      <c r="G34" s="147"/>
      <c r="H34" s="147"/>
      <c r="I34" s="147"/>
      <c r="J34" s="147"/>
      <c r="K34" s="147"/>
    </row>
    <row r="35" spans="2:11" ht="30.2" customHeight="1" x14ac:dyDescent="0.2">
      <c r="B35" s="26"/>
      <c r="C35" s="147"/>
      <c r="D35" s="147"/>
      <c r="E35" s="147"/>
      <c r="F35" s="147"/>
      <c r="G35" s="147"/>
      <c r="H35" s="147"/>
      <c r="I35" s="147"/>
      <c r="J35" s="147"/>
      <c r="K35" s="147"/>
    </row>
  </sheetData>
  <mergeCells count="26">
    <mergeCell ref="C21:E21"/>
    <mergeCell ref="C22:F22"/>
    <mergeCell ref="H22:I22"/>
    <mergeCell ref="C9:J9"/>
    <mergeCell ref="B6:K6"/>
    <mergeCell ref="C8:J8"/>
    <mergeCell ref="C13:I13"/>
    <mergeCell ref="C10:E10"/>
    <mergeCell ref="C11:E11"/>
    <mergeCell ref="G11:I11"/>
    <mergeCell ref="C20:E20"/>
    <mergeCell ref="G20:I20"/>
    <mergeCell ref="C19:E19"/>
    <mergeCell ref="B2:K2"/>
    <mergeCell ref="C3:K3"/>
    <mergeCell ref="C4:K4"/>
    <mergeCell ref="C18:J18"/>
    <mergeCell ref="C12:I12"/>
    <mergeCell ref="C17:J17"/>
    <mergeCell ref="B15:K15"/>
    <mergeCell ref="C35:K35"/>
    <mergeCell ref="C33:K33"/>
    <mergeCell ref="C34:K34"/>
    <mergeCell ref="C25:K25"/>
    <mergeCell ref="C28:K28"/>
    <mergeCell ref="C27:K27"/>
  </mergeCells>
  <phoneticPr fontId="1" type="noConversion"/>
  <pageMargins left="0.25" right="0.25" top="0.5" bottom="0.25" header="0.5" footer="0.5"/>
  <pageSetup orientation="portrait" horizontalDpi="355" verticalDpi="355"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13"/>
    <pageSetUpPr fitToPage="1"/>
  </sheetPr>
  <dimension ref="B1:N33"/>
  <sheetViews>
    <sheetView showZeros="0" zoomScaleNormal="100" workbookViewId="0">
      <selection activeCell="K11" sqref="K11"/>
    </sheetView>
  </sheetViews>
  <sheetFormatPr defaultColWidth="10.140625" defaultRowHeight="14.25" x14ac:dyDescent="0.2"/>
  <cols>
    <col min="1" max="1" width="3.28515625" style="29" customWidth="1"/>
    <col min="2" max="2" width="9.28515625" style="29" customWidth="1"/>
    <col min="3" max="3" width="30.140625" style="29" customWidth="1"/>
    <col min="4" max="4" width="8" style="29" customWidth="1"/>
    <col min="5" max="6" width="5.85546875" style="29" customWidth="1"/>
    <col min="7" max="7" width="8.28515625" style="29" customWidth="1"/>
    <col min="8" max="8" width="8.140625" style="29" customWidth="1"/>
    <col min="9" max="9" width="13.140625" style="29" customWidth="1"/>
    <col min="10" max="10" width="15" style="29" customWidth="1"/>
    <col min="11" max="13" width="8.7109375" style="29" customWidth="1"/>
    <col min="14" max="14" width="9.85546875" style="29" customWidth="1"/>
    <col min="15" max="15" width="7.85546875" style="29" customWidth="1"/>
    <col min="16" max="16384" width="10.140625" style="29"/>
  </cols>
  <sheetData>
    <row r="1" spans="2:14" ht="8.85" customHeight="1" thickBot="1" x14ac:dyDescent="0.25"/>
    <row r="2" spans="2:14" ht="22.7" customHeight="1" thickTop="1" x14ac:dyDescent="0.3">
      <c r="B2" s="170" t="str">
        <f>"COMPANY NAME:  "&amp;'Beginning of Form'!C8</f>
        <v xml:space="preserve">COMPANY NAME:  </v>
      </c>
      <c r="C2" s="171"/>
      <c r="D2" s="171"/>
      <c r="E2" s="171"/>
      <c r="F2" s="171"/>
      <c r="G2" s="171"/>
      <c r="H2" s="171"/>
      <c r="I2" s="171"/>
      <c r="J2" s="172"/>
      <c r="K2" s="159"/>
      <c r="L2" s="160"/>
      <c r="M2" s="160"/>
      <c r="N2" s="161"/>
    </row>
    <row r="3" spans="2:14" ht="22.7" customHeight="1" x14ac:dyDescent="0.3">
      <c r="B3" s="176" t="str">
        <f>"ADDRESS:  "&amp;'Beginning of Form'!C9</f>
        <v xml:space="preserve">ADDRESS:  </v>
      </c>
      <c r="C3" s="177"/>
      <c r="D3" s="177"/>
      <c r="E3" s="177"/>
      <c r="F3" s="177"/>
      <c r="G3" s="177"/>
      <c r="H3" s="177"/>
      <c r="I3" s="177"/>
      <c r="J3" s="178"/>
      <c r="K3" s="162"/>
      <c r="L3" s="163"/>
      <c r="M3" s="163"/>
      <c r="N3" s="164"/>
    </row>
    <row r="4" spans="2:14" ht="19.5" customHeight="1" x14ac:dyDescent="0.3">
      <c r="B4" s="179" t="str">
        <f>"CITY:  "&amp;'Beginning of Form'!C10&amp;"     STATE:  "&amp;'Beginning of Form'!G10&amp;"     ZIP:  "&amp;'Beginning of Form'!I10</f>
        <v xml:space="preserve">CITY:       STATE:       ZIP:  </v>
      </c>
      <c r="C4" s="180"/>
      <c r="D4" s="180"/>
      <c r="E4" s="180"/>
      <c r="F4" s="180"/>
      <c r="G4" s="180"/>
      <c r="H4" s="180"/>
      <c r="I4" s="180"/>
      <c r="J4" s="181"/>
      <c r="K4" s="57"/>
      <c r="L4" s="41"/>
      <c r="M4" s="41"/>
      <c r="N4" s="40"/>
    </row>
    <row r="5" spans="2:14" ht="19.5" customHeight="1" x14ac:dyDescent="0.3">
      <c r="B5" s="179" t="str">
        <f>"TELEPHONE:  "&amp;'Beginning of Form'!C11&amp;"     FAX:  "&amp;'Beginning of Form'!G11</f>
        <v xml:space="preserve">TELEPHONE:       FAX:  </v>
      </c>
      <c r="C5" s="180"/>
      <c r="D5" s="180"/>
      <c r="E5" s="180"/>
      <c r="F5" s="180"/>
      <c r="G5" s="180"/>
      <c r="H5" s="180"/>
      <c r="I5" s="180"/>
      <c r="J5" s="181"/>
      <c r="K5" s="167" t="s">
        <v>91</v>
      </c>
      <c r="L5" s="163"/>
      <c r="M5" s="163"/>
      <c r="N5" s="164"/>
    </row>
    <row r="6" spans="2:14" ht="21.75" customHeight="1" thickBot="1" x14ac:dyDescent="0.35">
      <c r="B6" s="186" t="str">
        <f>"CELL:  "&amp;'Beginning of Form'!C21&amp;"     E-mail:  "&amp;'Beginning of Form'!C22</f>
        <v xml:space="preserve">CELL:       E-mail:  </v>
      </c>
      <c r="C6" s="187"/>
      <c r="D6" s="187"/>
      <c r="E6" s="187"/>
      <c r="F6" s="187"/>
      <c r="G6" s="187"/>
      <c r="H6" s="187"/>
      <c r="I6" s="187"/>
      <c r="J6" s="188"/>
      <c r="K6" s="191" t="s">
        <v>0</v>
      </c>
      <c r="L6" s="192"/>
      <c r="M6" s="192"/>
      <c r="N6" s="193"/>
    </row>
    <row r="7" spans="2:14" ht="16.5" customHeight="1" x14ac:dyDescent="0.2">
      <c r="B7" s="194" t="s">
        <v>49</v>
      </c>
      <c r="C7" s="182" t="s">
        <v>48</v>
      </c>
      <c r="D7" s="169" t="s">
        <v>47</v>
      </c>
      <c r="E7" s="169" t="s">
        <v>46</v>
      </c>
      <c r="F7" s="182" t="s">
        <v>81</v>
      </c>
      <c r="G7" s="169" t="s">
        <v>45</v>
      </c>
      <c r="H7" s="169" t="s">
        <v>44</v>
      </c>
      <c r="I7" s="182" t="s">
        <v>67</v>
      </c>
      <c r="J7" s="184" t="s">
        <v>43</v>
      </c>
      <c r="K7" s="168" t="s">
        <v>42</v>
      </c>
      <c r="L7" s="169"/>
      <c r="M7" s="165" t="s">
        <v>41</v>
      </c>
      <c r="N7" s="166"/>
    </row>
    <row r="8" spans="2:14" ht="18.75" customHeight="1" thickBot="1" x14ac:dyDescent="0.3">
      <c r="B8" s="195"/>
      <c r="C8" s="196"/>
      <c r="D8" s="173"/>
      <c r="E8" s="173"/>
      <c r="F8" s="183"/>
      <c r="G8" s="173"/>
      <c r="H8" s="173"/>
      <c r="I8" s="183"/>
      <c r="J8" s="185"/>
      <c r="K8" s="61" t="s">
        <v>40</v>
      </c>
      <c r="L8" s="60" t="s">
        <v>39</v>
      </c>
      <c r="M8" s="60" t="s">
        <v>40</v>
      </c>
      <c r="N8" s="85" t="s">
        <v>39</v>
      </c>
    </row>
    <row r="9" spans="2:14" ht="19.5" customHeight="1" x14ac:dyDescent="0.2">
      <c r="B9" s="68"/>
      <c r="C9" s="44"/>
      <c r="D9" s="91"/>
      <c r="E9" s="81"/>
      <c r="F9" s="81"/>
      <c r="G9" s="46"/>
      <c r="H9" s="46"/>
      <c r="I9" s="95"/>
      <c r="J9" s="45"/>
      <c r="K9" s="58"/>
      <c r="L9" s="46"/>
      <c r="M9" s="46"/>
      <c r="N9" s="86"/>
    </row>
    <row r="10" spans="2:14" ht="19.5" customHeight="1" x14ac:dyDescent="0.2">
      <c r="B10" s="69"/>
      <c r="C10" s="39"/>
      <c r="D10" s="92"/>
      <c r="E10" s="82"/>
      <c r="F10" s="81"/>
      <c r="G10" s="46"/>
      <c r="H10" s="46"/>
      <c r="I10" s="95"/>
      <c r="J10" s="45"/>
      <c r="K10" s="59"/>
      <c r="L10" s="38"/>
      <c r="M10" s="38"/>
      <c r="N10" s="37"/>
    </row>
    <row r="11" spans="2:14" ht="19.5" customHeight="1" x14ac:dyDescent="0.2">
      <c r="B11" s="69"/>
      <c r="C11" s="39"/>
      <c r="D11" s="92"/>
      <c r="E11" s="82"/>
      <c r="F11" s="81"/>
      <c r="G11" s="46"/>
      <c r="H11" s="46"/>
      <c r="I11" s="95"/>
      <c r="J11" s="45"/>
      <c r="K11" s="59"/>
      <c r="L11" s="38"/>
      <c r="M11" s="38"/>
      <c r="N11" s="37"/>
    </row>
    <row r="12" spans="2:14" ht="19.5" customHeight="1" x14ac:dyDescent="0.2">
      <c r="B12" s="69"/>
      <c r="C12" s="39"/>
      <c r="D12" s="84"/>
      <c r="E12" s="82"/>
      <c r="F12" s="82"/>
      <c r="G12" s="38"/>
      <c r="H12" s="46"/>
      <c r="I12" s="95"/>
      <c r="J12" s="45"/>
      <c r="K12" s="59"/>
      <c r="L12" s="38"/>
      <c r="M12" s="38"/>
      <c r="N12" s="37"/>
    </row>
    <row r="13" spans="2:14" ht="19.5" customHeight="1" x14ac:dyDescent="0.2">
      <c r="B13" s="69"/>
      <c r="C13" s="39"/>
      <c r="D13" s="38"/>
      <c r="E13" s="82"/>
      <c r="F13" s="81"/>
      <c r="G13" s="46"/>
      <c r="H13" s="46"/>
      <c r="I13" s="95"/>
      <c r="J13" s="45"/>
      <c r="K13" s="59"/>
      <c r="L13" s="38"/>
      <c r="M13" s="38"/>
      <c r="N13" s="37"/>
    </row>
    <row r="14" spans="2:14" ht="19.5" customHeight="1" x14ac:dyDescent="0.2">
      <c r="B14" s="69"/>
      <c r="C14" s="39"/>
      <c r="D14" s="38"/>
      <c r="E14" s="82"/>
      <c r="F14" s="81"/>
      <c r="G14" s="46"/>
      <c r="H14" s="46"/>
      <c r="I14" s="95"/>
      <c r="J14" s="45"/>
      <c r="K14" s="59"/>
      <c r="L14" s="38"/>
      <c r="M14" s="38"/>
      <c r="N14" s="37"/>
    </row>
    <row r="15" spans="2:14" ht="19.5" customHeight="1" x14ac:dyDescent="0.2">
      <c r="B15" s="69"/>
      <c r="C15" s="39"/>
      <c r="D15" s="84"/>
      <c r="E15" s="82"/>
      <c r="F15" s="82"/>
      <c r="G15" s="38"/>
      <c r="H15" s="46"/>
      <c r="I15" s="95"/>
      <c r="J15" s="45"/>
      <c r="K15" s="59"/>
      <c r="L15" s="38"/>
      <c r="M15" s="38"/>
      <c r="N15" s="37"/>
    </row>
    <row r="16" spans="2:14" ht="19.5" customHeight="1" x14ac:dyDescent="0.2">
      <c r="B16" s="69"/>
      <c r="C16" s="39"/>
      <c r="D16" s="38"/>
      <c r="E16" s="82"/>
      <c r="F16" s="82"/>
      <c r="G16" s="38"/>
      <c r="H16" s="38"/>
      <c r="I16" s="96"/>
      <c r="J16" s="43"/>
      <c r="K16" s="59"/>
      <c r="L16" s="38"/>
      <c r="M16" s="38"/>
      <c r="N16" s="37"/>
    </row>
    <row r="17" spans="2:14" ht="19.5" customHeight="1" x14ac:dyDescent="0.2">
      <c r="B17" s="69"/>
      <c r="C17" s="39"/>
      <c r="D17" s="38"/>
      <c r="E17" s="82"/>
      <c r="F17" s="82"/>
      <c r="G17" s="38"/>
      <c r="H17" s="38"/>
      <c r="I17" s="96"/>
      <c r="J17" s="43"/>
      <c r="K17" s="59"/>
      <c r="L17" s="38"/>
      <c r="M17" s="38"/>
      <c r="N17" s="37"/>
    </row>
    <row r="18" spans="2:14" ht="19.5" customHeight="1" x14ac:dyDescent="0.2">
      <c r="B18" s="69"/>
      <c r="C18" s="39"/>
      <c r="D18" s="38"/>
      <c r="E18" s="82"/>
      <c r="F18" s="82"/>
      <c r="G18" s="38"/>
      <c r="H18" s="38"/>
      <c r="I18" s="96"/>
      <c r="J18" s="43"/>
      <c r="K18" s="59"/>
      <c r="L18" s="38"/>
      <c r="M18" s="38"/>
      <c r="N18" s="37"/>
    </row>
    <row r="19" spans="2:14" ht="19.5" customHeight="1" x14ac:dyDescent="0.2">
      <c r="B19" s="69"/>
      <c r="C19" s="39"/>
      <c r="D19" s="38"/>
      <c r="E19" s="82"/>
      <c r="F19" s="82"/>
      <c r="G19" s="38"/>
      <c r="H19" s="38"/>
      <c r="I19" s="96"/>
      <c r="J19" s="43"/>
      <c r="K19" s="59"/>
      <c r="L19" s="38"/>
      <c r="M19" s="38"/>
      <c r="N19" s="37"/>
    </row>
    <row r="20" spans="2:14" ht="19.5" customHeight="1" x14ac:dyDescent="0.2">
      <c r="B20" s="69"/>
      <c r="C20" s="39"/>
      <c r="D20" s="38"/>
      <c r="E20" s="82"/>
      <c r="F20" s="82"/>
      <c r="G20" s="38"/>
      <c r="H20" s="38"/>
      <c r="I20" s="96"/>
      <c r="J20" s="43"/>
      <c r="K20" s="59"/>
      <c r="L20" s="38"/>
      <c r="M20" s="38"/>
      <c r="N20" s="37"/>
    </row>
    <row r="21" spans="2:14" ht="19.5" customHeight="1" x14ac:dyDescent="0.2">
      <c r="B21" s="69"/>
      <c r="C21" s="39"/>
      <c r="D21" s="38"/>
      <c r="E21" s="82"/>
      <c r="F21" s="82"/>
      <c r="G21" s="38"/>
      <c r="H21" s="38"/>
      <c r="I21" s="96"/>
      <c r="J21" s="43"/>
      <c r="K21" s="59"/>
      <c r="L21" s="38"/>
      <c r="M21" s="38"/>
      <c r="N21" s="37"/>
    </row>
    <row r="22" spans="2:14" ht="19.5" customHeight="1" thickBot="1" x14ac:dyDescent="0.25">
      <c r="B22" s="70"/>
      <c r="C22" s="63"/>
      <c r="D22" s="66"/>
      <c r="E22" s="83"/>
      <c r="F22" s="83"/>
      <c r="G22" s="66"/>
      <c r="H22" s="66"/>
      <c r="I22" s="97"/>
      <c r="J22" s="64"/>
      <c r="K22" s="65"/>
      <c r="L22" s="66"/>
      <c r="M22" s="66"/>
      <c r="N22" s="67"/>
    </row>
    <row r="23" spans="2:14" ht="19.5" customHeight="1" thickBot="1" x14ac:dyDescent="0.25">
      <c r="B23" s="174" t="s">
        <v>52</v>
      </c>
      <c r="C23" s="175"/>
      <c r="D23" s="175"/>
      <c r="E23" s="175"/>
      <c r="F23" s="175"/>
      <c r="G23" s="175"/>
      <c r="H23" s="175"/>
      <c r="I23" s="175"/>
      <c r="J23" s="175"/>
      <c r="K23" s="62">
        <f>SUM(K9:K22)</f>
        <v>0</v>
      </c>
      <c r="L23" s="42">
        <f>SUM(L9:L22)</f>
        <v>0</v>
      </c>
      <c r="M23" s="42">
        <f>SUM(M9:M22)</f>
        <v>0</v>
      </c>
      <c r="N23" s="87">
        <f>SUM(N9:N22)</f>
        <v>0</v>
      </c>
    </row>
    <row r="24" spans="2:14" ht="15" customHeight="1" thickTop="1" x14ac:dyDescent="0.2">
      <c r="B24" s="201" t="s">
        <v>51</v>
      </c>
      <c r="C24" s="160"/>
      <c r="D24" s="160"/>
      <c r="E24" s="160"/>
      <c r="F24" s="160"/>
      <c r="G24" s="160"/>
      <c r="H24" s="161"/>
      <c r="I24" s="93"/>
      <c r="J24" s="78" t="s">
        <v>55</v>
      </c>
      <c r="K24" s="51"/>
      <c r="L24" s="51"/>
      <c r="M24" s="51"/>
      <c r="N24" s="52"/>
    </row>
    <row r="25" spans="2:14" ht="15" customHeight="1" x14ac:dyDescent="0.2">
      <c r="B25" s="202"/>
      <c r="C25" s="163"/>
      <c r="D25" s="163"/>
      <c r="E25" s="163"/>
      <c r="F25" s="163"/>
      <c r="G25" s="163"/>
      <c r="H25" s="164"/>
      <c r="I25" s="93"/>
      <c r="J25" s="36" t="s">
        <v>38</v>
      </c>
      <c r="L25" s="35"/>
      <c r="M25" s="35"/>
      <c r="N25" s="88"/>
    </row>
    <row r="26" spans="2:14" ht="17.45" customHeight="1" x14ac:dyDescent="0.25">
      <c r="B26" s="202"/>
      <c r="C26" s="163"/>
      <c r="D26" s="163"/>
      <c r="E26" s="163"/>
      <c r="F26" s="163"/>
      <c r="G26" s="163"/>
      <c r="H26" s="164"/>
      <c r="I26" s="93"/>
      <c r="J26" s="47" t="s">
        <v>56</v>
      </c>
      <c r="K26" s="31">
        <f>K23</f>
        <v>0</v>
      </c>
      <c r="L26" s="50" t="s">
        <v>82</v>
      </c>
      <c r="M26" s="50"/>
      <c r="N26" s="102">
        <f>400*K26</f>
        <v>0</v>
      </c>
    </row>
    <row r="27" spans="2:14" ht="17.45" customHeight="1" x14ac:dyDescent="0.25">
      <c r="B27" s="202"/>
      <c r="C27" s="163"/>
      <c r="D27" s="163"/>
      <c r="E27" s="163"/>
      <c r="F27" s="163"/>
      <c r="G27" s="163"/>
      <c r="H27" s="164"/>
      <c r="I27" s="93"/>
      <c r="J27" s="48" t="s">
        <v>57</v>
      </c>
      <c r="K27" s="34">
        <f>L23</f>
        <v>0</v>
      </c>
      <c r="L27" s="50" t="s">
        <v>82</v>
      </c>
      <c r="M27" s="50"/>
      <c r="N27" s="102">
        <f>400*K27</f>
        <v>0</v>
      </c>
    </row>
    <row r="28" spans="2:14" ht="15.75" customHeight="1" x14ac:dyDescent="0.25">
      <c r="B28" s="202"/>
      <c r="C28" s="163"/>
      <c r="D28" s="163"/>
      <c r="E28" s="163"/>
      <c r="F28" s="163"/>
      <c r="G28" s="163"/>
      <c r="H28" s="164"/>
      <c r="I28" s="93"/>
      <c r="J28" s="48" t="s">
        <v>58</v>
      </c>
      <c r="K28" s="33">
        <f>M23</f>
        <v>0</v>
      </c>
      <c r="L28" s="50" t="s">
        <v>82</v>
      </c>
      <c r="M28" s="50"/>
      <c r="N28" s="102">
        <f>400*K28</f>
        <v>0</v>
      </c>
    </row>
    <row r="29" spans="2:14" ht="15.75" customHeight="1" x14ac:dyDescent="0.25">
      <c r="B29" s="202"/>
      <c r="C29" s="163"/>
      <c r="D29" s="163"/>
      <c r="E29" s="163"/>
      <c r="F29" s="163"/>
      <c r="G29" s="163"/>
      <c r="H29" s="164"/>
      <c r="I29" s="93"/>
      <c r="J29" s="47" t="s">
        <v>59</v>
      </c>
      <c r="K29" s="32">
        <f>N23</f>
        <v>0</v>
      </c>
      <c r="L29" s="50" t="s">
        <v>82</v>
      </c>
      <c r="M29" s="50"/>
      <c r="N29" s="102">
        <f>400*K29</f>
        <v>0</v>
      </c>
    </row>
    <row r="30" spans="2:14" ht="15.75" customHeight="1" x14ac:dyDescent="0.25">
      <c r="B30" s="202"/>
      <c r="C30" s="163"/>
      <c r="D30" s="163"/>
      <c r="E30" s="163"/>
      <c r="F30" s="163"/>
      <c r="G30" s="163"/>
      <c r="H30" s="164"/>
      <c r="I30" s="94"/>
      <c r="J30" s="48"/>
      <c r="K30" s="98"/>
      <c r="L30" s="50"/>
      <c r="M30" s="137"/>
      <c r="N30" s="138"/>
    </row>
    <row r="31" spans="2:14" ht="15.75" customHeight="1" x14ac:dyDescent="0.25">
      <c r="B31" s="197" t="str">
        <f>T('Beginning of Form'!C17)</f>
        <v/>
      </c>
      <c r="C31" s="198"/>
      <c r="D31" s="198"/>
      <c r="E31" s="199">
        <f>'Beginning of Form'!H22</f>
        <v>0</v>
      </c>
      <c r="F31" s="199"/>
      <c r="G31" s="199"/>
      <c r="H31" s="200"/>
      <c r="I31" s="101"/>
      <c r="J31" s="100"/>
      <c r="K31" s="30"/>
      <c r="L31" s="49" t="s">
        <v>37</v>
      </c>
      <c r="M31" s="49"/>
      <c r="N31" s="104">
        <f>SUM(N26:N30)</f>
        <v>0</v>
      </c>
    </row>
    <row r="32" spans="2:14" ht="17.45" customHeight="1" thickBot="1" x14ac:dyDescent="0.3">
      <c r="B32" s="53" t="s">
        <v>1</v>
      </c>
      <c r="C32" s="54"/>
      <c r="D32" s="54"/>
      <c r="E32" s="54" t="s">
        <v>2</v>
      </c>
      <c r="F32" s="54"/>
      <c r="G32" s="54"/>
      <c r="H32" s="55"/>
      <c r="I32" s="99"/>
      <c r="J32" s="56" t="s">
        <v>3</v>
      </c>
      <c r="K32" s="189" t="str">
        <f>T('Beginning of Form'!C12)</f>
        <v/>
      </c>
      <c r="L32" s="189"/>
      <c r="M32" s="189"/>
      <c r="N32" s="190"/>
    </row>
    <row r="33" ht="15" thickTop="1" x14ac:dyDescent="0.2"/>
  </sheetData>
  <mergeCells count="25">
    <mergeCell ref="K32:N32"/>
    <mergeCell ref="K6:N6"/>
    <mergeCell ref="B7:B8"/>
    <mergeCell ref="C7:C8"/>
    <mergeCell ref="E7:E8"/>
    <mergeCell ref="G7:G8"/>
    <mergeCell ref="H7:H8"/>
    <mergeCell ref="I7:I8"/>
    <mergeCell ref="B31:D31"/>
    <mergeCell ref="E31:H31"/>
    <mergeCell ref="B24:H30"/>
    <mergeCell ref="B2:J2"/>
    <mergeCell ref="D7:D8"/>
    <mergeCell ref="B23:J23"/>
    <mergeCell ref="B3:J3"/>
    <mergeCell ref="B4:J4"/>
    <mergeCell ref="B5:J5"/>
    <mergeCell ref="F7:F8"/>
    <mergeCell ref="J7:J8"/>
    <mergeCell ref="B6:J6"/>
    <mergeCell ref="K2:N2"/>
    <mergeCell ref="K3:N3"/>
    <mergeCell ref="M7:N7"/>
    <mergeCell ref="K5:N5"/>
    <mergeCell ref="K7:L7"/>
  </mergeCells>
  <phoneticPr fontId="26" type="noConversion"/>
  <pageMargins left="0" right="0" top="0.25" bottom="0.25" header="0.3" footer="0.3"/>
  <pageSetup scale="9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13"/>
    <pageSetUpPr fitToPage="1"/>
  </sheetPr>
  <dimension ref="B1:N33"/>
  <sheetViews>
    <sheetView showZeros="0" zoomScaleNormal="100" workbookViewId="0">
      <selection activeCell="K16" sqref="K16"/>
    </sheetView>
  </sheetViews>
  <sheetFormatPr defaultColWidth="10.140625" defaultRowHeight="14.25" x14ac:dyDescent="0.2"/>
  <cols>
    <col min="1" max="1" width="3.28515625" style="29" customWidth="1"/>
    <col min="2" max="2" width="9.28515625" style="29" customWidth="1"/>
    <col min="3" max="3" width="30.85546875" style="29" customWidth="1"/>
    <col min="4" max="4" width="8" style="29" customWidth="1"/>
    <col min="5" max="6" width="5.85546875" style="29" customWidth="1"/>
    <col min="7" max="7" width="7.42578125" style="29" customWidth="1"/>
    <col min="8" max="8" width="8.140625" style="29" customWidth="1"/>
    <col min="9" max="9" width="13.140625" style="29" customWidth="1"/>
    <col min="10" max="10" width="15" style="29" customWidth="1"/>
    <col min="11" max="13" width="8.7109375" style="29" customWidth="1"/>
    <col min="14" max="14" width="9.140625" style="29" bestFit="1" customWidth="1"/>
    <col min="15" max="15" width="7.85546875" style="29" customWidth="1"/>
    <col min="16" max="16384" width="10.140625" style="29"/>
  </cols>
  <sheetData>
    <row r="1" spans="2:14" ht="8.85" customHeight="1" thickBot="1" x14ac:dyDescent="0.25"/>
    <row r="2" spans="2:14" ht="22.7" customHeight="1" thickTop="1" x14ac:dyDescent="0.3">
      <c r="B2" s="170" t="str">
        <f>"COMPANY NAME:  "&amp;'Beginning of Form'!C8</f>
        <v xml:space="preserve">COMPANY NAME:  </v>
      </c>
      <c r="C2" s="171"/>
      <c r="D2" s="171"/>
      <c r="E2" s="171"/>
      <c r="F2" s="171"/>
      <c r="G2" s="171"/>
      <c r="H2" s="171"/>
      <c r="I2" s="171"/>
      <c r="J2" s="172"/>
      <c r="K2" s="159"/>
      <c r="L2" s="160"/>
      <c r="M2" s="160"/>
      <c r="N2" s="161"/>
    </row>
    <row r="3" spans="2:14" ht="22.7" customHeight="1" x14ac:dyDescent="0.3">
      <c r="B3" s="176" t="str">
        <f>"ADDRESS:  "&amp;'Beginning of Form'!C9</f>
        <v xml:space="preserve">ADDRESS:  </v>
      </c>
      <c r="C3" s="177"/>
      <c r="D3" s="177"/>
      <c r="E3" s="177"/>
      <c r="F3" s="177"/>
      <c r="G3" s="177"/>
      <c r="H3" s="177"/>
      <c r="I3" s="177"/>
      <c r="J3" s="178"/>
      <c r="K3" s="162"/>
      <c r="L3" s="163"/>
      <c r="M3" s="163"/>
      <c r="N3" s="164"/>
    </row>
    <row r="4" spans="2:14" ht="19.5" customHeight="1" x14ac:dyDescent="0.3">
      <c r="B4" s="179" t="str">
        <f>"CITY:  "&amp;'Beginning of Form'!C10&amp;"     STATE:  "&amp;'Beginning of Form'!G10&amp;"     ZIP:  "&amp;'Beginning of Form'!I10</f>
        <v xml:space="preserve">CITY:       STATE:       ZIP:  </v>
      </c>
      <c r="C4" s="180"/>
      <c r="D4" s="180"/>
      <c r="E4" s="180"/>
      <c r="F4" s="180"/>
      <c r="G4" s="180"/>
      <c r="H4" s="180"/>
      <c r="I4" s="180"/>
      <c r="J4" s="181"/>
      <c r="K4" s="57"/>
      <c r="L4" s="41"/>
      <c r="M4" s="41"/>
      <c r="N4" s="40"/>
    </row>
    <row r="5" spans="2:14" ht="19.5" customHeight="1" x14ac:dyDescent="0.3">
      <c r="B5" s="179" t="str">
        <f>"TELEPHONE:  "&amp;'Beginning of Form'!C11&amp;"     FAX:  "&amp;'Beginning of Form'!G11</f>
        <v xml:space="preserve">TELEPHONE:       FAX:  </v>
      </c>
      <c r="C5" s="180"/>
      <c r="D5" s="180"/>
      <c r="E5" s="180"/>
      <c r="F5" s="180"/>
      <c r="G5" s="180"/>
      <c r="H5" s="180"/>
      <c r="I5" s="180"/>
      <c r="J5" s="181"/>
      <c r="K5" s="167" t="s">
        <v>91</v>
      </c>
      <c r="L5" s="163"/>
      <c r="M5" s="163"/>
      <c r="N5" s="164"/>
    </row>
    <row r="6" spans="2:14" ht="21.75" customHeight="1" thickBot="1" x14ac:dyDescent="0.35">
      <c r="B6" s="186" t="str">
        <f>"CELL:  "&amp;'Beginning of Form'!C21&amp;"     E-mail:  "&amp;'Beginning of Form'!C22</f>
        <v xml:space="preserve">CELL:       E-mail:  </v>
      </c>
      <c r="C6" s="187"/>
      <c r="D6" s="187"/>
      <c r="E6" s="187"/>
      <c r="F6" s="187"/>
      <c r="G6" s="187"/>
      <c r="H6" s="187"/>
      <c r="I6" s="187"/>
      <c r="J6" s="188"/>
      <c r="K6" s="191" t="s">
        <v>0</v>
      </c>
      <c r="L6" s="192"/>
      <c r="M6" s="192"/>
      <c r="N6" s="193"/>
    </row>
    <row r="7" spans="2:14" ht="16.5" customHeight="1" x14ac:dyDescent="0.2">
      <c r="B7" s="194" t="s">
        <v>49</v>
      </c>
      <c r="C7" s="182" t="s">
        <v>48</v>
      </c>
      <c r="D7" s="169" t="s">
        <v>47</v>
      </c>
      <c r="E7" s="169" t="s">
        <v>46</v>
      </c>
      <c r="F7" s="182" t="s">
        <v>81</v>
      </c>
      <c r="G7" s="169" t="s">
        <v>45</v>
      </c>
      <c r="H7" s="169" t="s">
        <v>44</v>
      </c>
      <c r="I7" s="182" t="s">
        <v>67</v>
      </c>
      <c r="J7" s="184" t="s">
        <v>43</v>
      </c>
      <c r="K7" s="168" t="s">
        <v>42</v>
      </c>
      <c r="L7" s="169"/>
      <c r="M7" s="165" t="s">
        <v>41</v>
      </c>
      <c r="N7" s="166"/>
    </row>
    <row r="8" spans="2:14" ht="18.75" customHeight="1" thickBot="1" x14ac:dyDescent="0.3">
      <c r="B8" s="195"/>
      <c r="C8" s="196"/>
      <c r="D8" s="173"/>
      <c r="E8" s="173"/>
      <c r="F8" s="183"/>
      <c r="G8" s="173"/>
      <c r="H8" s="173"/>
      <c r="I8" s="183"/>
      <c r="J8" s="185"/>
      <c r="K8" s="61" t="s">
        <v>40</v>
      </c>
      <c r="L8" s="60" t="s">
        <v>39</v>
      </c>
      <c r="M8" s="60" t="s">
        <v>40</v>
      </c>
      <c r="N8" s="85" t="s">
        <v>39</v>
      </c>
    </row>
    <row r="9" spans="2:14" ht="19.5" customHeight="1" x14ac:dyDescent="0.2">
      <c r="B9" s="68"/>
      <c r="C9" s="44"/>
      <c r="D9" s="91"/>
      <c r="E9" s="81"/>
      <c r="F9" s="81"/>
      <c r="G9" s="46"/>
      <c r="H9" s="46"/>
      <c r="I9" s="95"/>
      <c r="J9" s="45"/>
      <c r="K9" s="58"/>
      <c r="L9" s="46"/>
      <c r="M9" s="46"/>
      <c r="N9" s="86"/>
    </row>
    <row r="10" spans="2:14" ht="19.5" customHeight="1" x14ac:dyDescent="0.2">
      <c r="B10" s="69"/>
      <c r="C10" s="39"/>
      <c r="D10" s="92"/>
      <c r="E10" s="82"/>
      <c r="F10" s="81"/>
      <c r="G10" s="46"/>
      <c r="H10" s="46"/>
      <c r="I10" s="95"/>
      <c r="J10" s="45"/>
      <c r="K10" s="59"/>
      <c r="L10" s="38"/>
      <c r="M10" s="38"/>
      <c r="N10" s="37"/>
    </row>
    <row r="11" spans="2:14" ht="19.5" customHeight="1" x14ac:dyDescent="0.2">
      <c r="B11" s="69"/>
      <c r="C11" s="39"/>
      <c r="D11" s="92"/>
      <c r="E11" s="82"/>
      <c r="F11" s="81"/>
      <c r="G11" s="46"/>
      <c r="H11" s="46"/>
      <c r="I11" s="95"/>
      <c r="J11" s="45"/>
      <c r="K11" s="59"/>
      <c r="L11" s="38"/>
      <c r="M11" s="38"/>
      <c r="N11" s="37"/>
    </row>
    <row r="12" spans="2:14" ht="19.5" customHeight="1" x14ac:dyDescent="0.2">
      <c r="B12" s="69"/>
      <c r="C12" s="39"/>
      <c r="D12" s="84"/>
      <c r="E12" s="82"/>
      <c r="F12" s="82"/>
      <c r="G12" s="38"/>
      <c r="H12" s="46"/>
      <c r="I12" s="95"/>
      <c r="J12" s="45"/>
      <c r="K12" s="59"/>
      <c r="L12" s="38"/>
      <c r="M12" s="38"/>
      <c r="N12" s="37"/>
    </row>
    <row r="13" spans="2:14" ht="19.5" customHeight="1" x14ac:dyDescent="0.2">
      <c r="B13" s="69"/>
      <c r="C13" s="39"/>
      <c r="D13" s="38"/>
      <c r="E13" s="82"/>
      <c r="F13" s="81"/>
      <c r="G13" s="46"/>
      <c r="H13" s="46"/>
      <c r="I13" s="95"/>
      <c r="J13" s="45"/>
      <c r="K13" s="59"/>
      <c r="L13" s="38"/>
      <c r="M13" s="38"/>
      <c r="N13" s="37"/>
    </row>
    <row r="14" spans="2:14" ht="19.5" customHeight="1" x14ac:dyDescent="0.2">
      <c r="B14" s="69"/>
      <c r="C14" s="39"/>
      <c r="D14" s="38"/>
      <c r="E14" s="82"/>
      <c r="F14" s="81"/>
      <c r="G14" s="46"/>
      <c r="H14" s="46"/>
      <c r="I14" s="95"/>
      <c r="J14" s="45"/>
      <c r="K14" s="59"/>
      <c r="L14" s="38"/>
      <c r="M14" s="38"/>
      <c r="N14" s="37"/>
    </row>
    <row r="15" spans="2:14" ht="19.5" customHeight="1" x14ac:dyDescent="0.2">
      <c r="B15" s="69"/>
      <c r="C15" s="39"/>
      <c r="D15" s="84"/>
      <c r="E15" s="82"/>
      <c r="F15" s="82"/>
      <c r="G15" s="38"/>
      <c r="H15" s="46"/>
      <c r="I15" s="95"/>
      <c r="J15" s="45"/>
      <c r="K15" s="59"/>
      <c r="L15" s="38"/>
      <c r="M15" s="38"/>
      <c r="N15" s="37"/>
    </row>
    <row r="16" spans="2:14" ht="19.5" customHeight="1" x14ac:dyDescent="0.2">
      <c r="B16" s="69"/>
      <c r="C16" s="39"/>
      <c r="D16" s="38"/>
      <c r="E16" s="82"/>
      <c r="F16" s="82"/>
      <c r="G16" s="38"/>
      <c r="H16" s="38"/>
      <c r="I16" s="96"/>
      <c r="J16" s="43"/>
      <c r="K16" s="59"/>
      <c r="L16" s="38"/>
      <c r="M16" s="38"/>
      <c r="N16" s="37"/>
    </row>
    <row r="17" spans="2:14" ht="19.5" customHeight="1" x14ac:dyDescent="0.2">
      <c r="B17" s="69"/>
      <c r="C17" s="39"/>
      <c r="D17" s="38"/>
      <c r="E17" s="82"/>
      <c r="F17" s="82"/>
      <c r="G17" s="38"/>
      <c r="H17" s="38"/>
      <c r="I17" s="96"/>
      <c r="J17" s="43"/>
      <c r="K17" s="59"/>
      <c r="L17" s="38"/>
      <c r="M17" s="38"/>
      <c r="N17" s="37"/>
    </row>
    <row r="18" spans="2:14" ht="19.5" customHeight="1" x14ac:dyDescent="0.2">
      <c r="B18" s="69"/>
      <c r="C18" s="39"/>
      <c r="D18" s="38"/>
      <c r="E18" s="82"/>
      <c r="F18" s="82"/>
      <c r="G18" s="38"/>
      <c r="H18" s="38"/>
      <c r="I18" s="96"/>
      <c r="J18" s="43"/>
      <c r="K18" s="59"/>
      <c r="L18" s="38"/>
      <c r="M18" s="38"/>
      <c r="N18" s="37"/>
    </row>
    <row r="19" spans="2:14" ht="19.5" customHeight="1" x14ac:dyDescent="0.2">
      <c r="B19" s="69"/>
      <c r="C19" s="39"/>
      <c r="D19" s="38"/>
      <c r="E19" s="82"/>
      <c r="F19" s="82"/>
      <c r="G19" s="38"/>
      <c r="H19" s="38"/>
      <c r="I19" s="96"/>
      <c r="J19" s="43"/>
      <c r="K19" s="59"/>
      <c r="L19" s="38"/>
      <c r="M19" s="38"/>
      <c r="N19" s="37"/>
    </row>
    <row r="20" spans="2:14" ht="19.5" customHeight="1" x14ac:dyDescent="0.2">
      <c r="B20" s="69"/>
      <c r="C20" s="39"/>
      <c r="D20" s="38"/>
      <c r="E20" s="82"/>
      <c r="F20" s="82"/>
      <c r="G20" s="38"/>
      <c r="H20" s="38"/>
      <c r="I20" s="96"/>
      <c r="J20" s="43"/>
      <c r="K20" s="59"/>
      <c r="L20" s="38"/>
      <c r="M20" s="38"/>
      <c r="N20" s="37"/>
    </row>
    <row r="21" spans="2:14" ht="19.5" customHeight="1" x14ac:dyDescent="0.2">
      <c r="B21" s="69"/>
      <c r="C21" s="39"/>
      <c r="D21" s="38"/>
      <c r="E21" s="82"/>
      <c r="F21" s="82"/>
      <c r="G21" s="38"/>
      <c r="H21" s="38"/>
      <c r="I21" s="96"/>
      <c r="J21" s="43"/>
      <c r="K21" s="59"/>
      <c r="L21" s="38"/>
      <c r="M21" s="38"/>
      <c r="N21" s="37"/>
    </row>
    <row r="22" spans="2:14" ht="19.5" customHeight="1" thickBot="1" x14ac:dyDescent="0.25">
      <c r="B22" s="70"/>
      <c r="C22" s="63"/>
      <c r="D22" s="66"/>
      <c r="E22" s="83"/>
      <c r="F22" s="83"/>
      <c r="G22" s="66"/>
      <c r="H22" s="66"/>
      <c r="I22" s="97"/>
      <c r="J22" s="64"/>
      <c r="K22" s="65"/>
      <c r="L22" s="66"/>
      <c r="M22" s="66"/>
      <c r="N22" s="67"/>
    </row>
    <row r="23" spans="2:14" ht="19.5" customHeight="1" thickBot="1" x14ac:dyDescent="0.25">
      <c r="B23" s="174" t="s">
        <v>52</v>
      </c>
      <c r="C23" s="175"/>
      <c r="D23" s="175"/>
      <c r="E23" s="175"/>
      <c r="F23" s="175"/>
      <c r="G23" s="175"/>
      <c r="H23" s="175"/>
      <c r="I23" s="175"/>
      <c r="J23" s="175"/>
      <c r="K23" s="62">
        <f>SUM(K9:K22)</f>
        <v>0</v>
      </c>
      <c r="L23" s="42">
        <f>SUM(L9:L22)</f>
        <v>0</v>
      </c>
      <c r="M23" s="42">
        <f>SUM(M9:M22)</f>
        <v>0</v>
      </c>
      <c r="N23" s="87">
        <f>SUM(N9:N22)</f>
        <v>0</v>
      </c>
    </row>
    <row r="24" spans="2:14" ht="15" customHeight="1" thickTop="1" x14ac:dyDescent="0.2">
      <c r="B24" s="203" t="s">
        <v>51</v>
      </c>
      <c r="C24" s="204"/>
      <c r="D24" s="204"/>
      <c r="E24" s="204"/>
      <c r="F24" s="204"/>
      <c r="G24" s="204"/>
      <c r="H24" s="205"/>
      <c r="I24" s="93"/>
      <c r="J24" s="78" t="s">
        <v>54</v>
      </c>
      <c r="K24" s="51"/>
      <c r="L24" s="51"/>
      <c r="M24" s="51"/>
      <c r="N24" s="52"/>
    </row>
    <row r="25" spans="2:14" ht="15" customHeight="1" x14ac:dyDescent="0.2">
      <c r="B25" s="206"/>
      <c r="C25" s="207"/>
      <c r="D25" s="207"/>
      <c r="E25" s="207"/>
      <c r="F25" s="207"/>
      <c r="G25" s="207"/>
      <c r="H25" s="208"/>
      <c r="I25" s="93"/>
      <c r="J25" s="36" t="s">
        <v>38</v>
      </c>
      <c r="L25" s="35"/>
      <c r="M25" s="35"/>
      <c r="N25" s="88"/>
    </row>
    <row r="26" spans="2:14" ht="17.45" customHeight="1" x14ac:dyDescent="0.25">
      <c r="B26" s="206"/>
      <c r="C26" s="207"/>
      <c r="D26" s="207"/>
      <c r="E26" s="207"/>
      <c r="F26" s="207"/>
      <c r="G26" s="207"/>
      <c r="H26" s="208"/>
      <c r="I26" s="93"/>
      <c r="J26" s="47" t="s">
        <v>56</v>
      </c>
      <c r="K26" s="31">
        <f>K23</f>
        <v>0</v>
      </c>
      <c r="L26" s="50" t="s">
        <v>82</v>
      </c>
      <c r="M26" s="50"/>
      <c r="N26" s="102">
        <f>400*K26</f>
        <v>0</v>
      </c>
    </row>
    <row r="27" spans="2:14" ht="17.45" customHeight="1" x14ac:dyDescent="0.25">
      <c r="B27" s="206"/>
      <c r="C27" s="207"/>
      <c r="D27" s="207"/>
      <c r="E27" s="207"/>
      <c r="F27" s="207"/>
      <c r="G27" s="207"/>
      <c r="H27" s="208"/>
      <c r="I27" s="93"/>
      <c r="J27" s="48" t="s">
        <v>57</v>
      </c>
      <c r="K27" s="34">
        <f>L23</f>
        <v>0</v>
      </c>
      <c r="L27" s="50" t="s">
        <v>82</v>
      </c>
      <c r="M27" s="50"/>
      <c r="N27" s="102">
        <f>400*K27</f>
        <v>0</v>
      </c>
    </row>
    <row r="28" spans="2:14" ht="15.75" customHeight="1" x14ac:dyDescent="0.25">
      <c r="B28" s="206"/>
      <c r="C28" s="207"/>
      <c r="D28" s="207"/>
      <c r="E28" s="207"/>
      <c r="F28" s="207"/>
      <c r="G28" s="207"/>
      <c r="H28" s="208"/>
      <c r="I28" s="93"/>
      <c r="J28" s="48" t="s">
        <v>58</v>
      </c>
      <c r="K28" s="33">
        <f>M23</f>
        <v>0</v>
      </c>
      <c r="L28" s="50" t="s">
        <v>82</v>
      </c>
      <c r="M28" s="50"/>
      <c r="N28" s="102">
        <f>400*K28</f>
        <v>0</v>
      </c>
    </row>
    <row r="29" spans="2:14" ht="15.75" customHeight="1" x14ac:dyDescent="0.25">
      <c r="B29" s="206"/>
      <c r="C29" s="207"/>
      <c r="D29" s="207"/>
      <c r="E29" s="207"/>
      <c r="F29" s="207"/>
      <c r="G29" s="207"/>
      <c r="H29" s="208"/>
      <c r="I29" s="93"/>
      <c r="J29" s="47" t="s">
        <v>59</v>
      </c>
      <c r="K29" s="32">
        <f>N23</f>
        <v>0</v>
      </c>
      <c r="L29" s="50" t="s">
        <v>82</v>
      </c>
      <c r="M29" s="50"/>
      <c r="N29" s="102">
        <f>400*K29</f>
        <v>0</v>
      </c>
    </row>
    <row r="30" spans="2:14" ht="15.75" customHeight="1" x14ac:dyDescent="0.25">
      <c r="B30" s="209"/>
      <c r="C30" s="210"/>
      <c r="D30" s="210"/>
      <c r="E30" s="210"/>
      <c r="F30" s="210"/>
      <c r="G30" s="210"/>
      <c r="H30" s="211"/>
      <c r="I30" s="94"/>
      <c r="J30" s="48"/>
      <c r="K30" s="98"/>
      <c r="L30" s="50"/>
      <c r="M30" s="50"/>
      <c r="N30" s="103">
        <f>150*K30</f>
        <v>0</v>
      </c>
    </row>
    <row r="31" spans="2:14" ht="15.75" customHeight="1" x14ac:dyDescent="0.25">
      <c r="B31" s="197" t="str">
        <f>T('Beginning of Form'!C17)</f>
        <v/>
      </c>
      <c r="C31" s="198"/>
      <c r="D31" s="198"/>
      <c r="E31" s="199">
        <f>'Beginning of Form'!H22</f>
        <v>0</v>
      </c>
      <c r="F31" s="199"/>
      <c r="G31" s="199"/>
      <c r="H31" s="200"/>
      <c r="I31" s="101"/>
      <c r="J31" s="100"/>
      <c r="K31" s="30"/>
      <c r="L31" s="49" t="s">
        <v>37</v>
      </c>
      <c r="M31" s="49"/>
      <c r="N31" s="104">
        <f>SUM(N26:N30)</f>
        <v>0</v>
      </c>
    </row>
    <row r="32" spans="2:14" ht="17.45" customHeight="1" thickBot="1" x14ac:dyDescent="0.3">
      <c r="B32" s="53" t="s">
        <v>1</v>
      </c>
      <c r="C32" s="54"/>
      <c r="D32" s="54"/>
      <c r="E32" s="54" t="s">
        <v>2</v>
      </c>
      <c r="F32" s="54"/>
      <c r="G32" s="54"/>
      <c r="H32" s="55"/>
      <c r="I32" s="99"/>
      <c r="J32" s="56" t="s">
        <v>3</v>
      </c>
      <c r="K32" s="189" t="str">
        <f>T('Beginning of Form'!C12)</f>
        <v/>
      </c>
      <c r="L32" s="189"/>
      <c r="M32" s="189"/>
      <c r="N32" s="190"/>
    </row>
    <row r="33" ht="15" thickTop="1" x14ac:dyDescent="0.2"/>
  </sheetData>
  <mergeCells count="26">
    <mergeCell ref="K32:N32"/>
    <mergeCell ref="B6:J6"/>
    <mergeCell ref="K6:N6"/>
    <mergeCell ref="J7:J8"/>
    <mergeCell ref="K7:L7"/>
    <mergeCell ref="M7:N7"/>
    <mergeCell ref="B23:J23"/>
    <mergeCell ref="H7:H8"/>
    <mergeCell ref="I7:I8"/>
    <mergeCell ref="B24:H29"/>
    <mergeCell ref="G7:G8"/>
    <mergeCell ref="B31:D31"/>
    <mergeCell ref="E31:H31"/>
    <mergeCell ref="B30:H30"/>
    <mergeCell ref="B7:B8"/>
    <mergeCell ref="C7:C8"/>
    <mergeCell ref="D7:D8"/>
    <mergeCell ref="E7:E8"/>
    <mergeCell ref="K2:N2"/>
    <mergeCell ref="B3:J3"/>
    <mergeCell ref="K3:N3"/>
    <mergeCell ref="B4:J4"/>
    <mergeCell ref="B5:J5"/>
    <mergeCell ref="K5:N5"/>
    <mergeCell ref="B2:J2"/>
    <mergeCell ref="F7:F8"/>
  </mergeCells>
  <phoneticPr fontId="26" type="noConversion"/>
  <pageMargins left="0" right="0" top="0.25" bottom="0.25" header="0.3" footer="0.3"/>
  <pageSetup scale="99" orientation="landscape" horizontalDpi="355" verticalDpi="35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2:G36"/>
  <sheetViews>
    <sheetView showZeros="0" zoomScaleNormal="100" workbookViewId="0">
      <selection activeCell="G23" sqref="G23"/>
    </sheetView>
  </sheetViews>
  <sheetFormatPr defaultRowHeight="12.75" x14ac:dyDescent="0.2"/>
  <cols>
    <col min="1" max="1" width="2.42578125" customWidth="1"/>
    <col min="2" max="2" width="11.7109375" customWidth="1"/>
    <col min="3" max="3" width="15.28515625" customWidth="1"/>
    <col min="4" max="4" width="8.28515625" customWidth="1"/>
    <col min="5" max="5" width="15.5703125" customWidth="1"/>
    <col min="6" max="6" width="14.42578125" customWidth="1"/>
    <col min="7" max="7" width="22.28515625" customWidth="1"/>
  </cols>
  <sheetData>
    <row r="2" spans="2:7" ht="58.7" customHeight="1" x14ac:dyDescent="0.2">
      <c r="B2" s="220" t="s">
        <v>92</v>
      </c>
      <c r="C2" s="221"/>
      <c r="D2" s="221"/>
      <c r="E2" s="221"/>
      <c r="F2" s="222" t="s">
        <v>79</v>
      </c>
      <c r="G2" s="223"/>
    </row>
    <row r="3" spans="2:7" ht="14.1" customHeight="1" x14ac:dyDescent="0.2">
      <c r="B3" s="11" t="s">
        <v>30</v>
      </c>
      <c r="C3" s="120" t="s">
        <v>76</v>
      </c>
      <c r="D3" s="1"/>
      <c r="E3" s="1"/>
      <c r="F3" s="134" t="s">
        <v>78</v>
      </c>
      <c r="G3" s="135"/>
    </row>
    <row r="4" spans="2:7" ht="14.1" customHeight="1" x14ac:dyDescent="0.2">
      <c r="B4" s="11" t="s">
        <v>29</v>
      </c>
      <c r="C4" s="22">
        <f>'Beginning of Form'!H22</f>
        <v>0</v>
      </c>
      <c r="D4" s="1"/>
      <c r="E4" s="1"/>
      <c r="F4" s="224"/>
      <c r="G4" s="225"/>
    </row>
    <row r="5" spans="2:7" ht="14.1" customHeight="1" x14ac:dyDescent="0.2">
      <c r="B5" s="226"/>
      <c r="C5" s="227"/>
      <c r="D5" s="227"/>
      <c r="E5" s="227"/>
      <c r="F5" s="224"/>
      <c r="G5" s="225"/>
    </row>
    <row r="6" spans="2:7" ht="14.1" customHeight="1" x14ac:dyDescent="0.2">
      <c r="B6" s="212"/>
      <c r="C6" s="213"/>
      <c r="D6" s="213"/>
      <c r="E6" s="213"/>
      <c r="F6" s="213"/>
      <c r="G6" s="121"/>
    </row>
    <row r="7" spans="2:7" ht="14.1" customHeight="1" x14ac:dyDescent="0.2">
      <c r="B7" s="214"/>
      <c r="C7" s="214"/>
      <c r="D7" s="214"/>
      <c r="E7" s="217" t="s">
        <v>77</v>
      </c>
      <c r="F7" s="217"/>
      <c r="G7" s="217"/>
    </row>
    <row r="8" spans="2:7" ht="14.1" customHeight="1" x14ac:dyDescent="0.2">
      <c r="B8" s="136" t="s">
        <v>28</v>
      </c>
      <c r="C8" s="1"/>
      <c r="D8" s="7"/>
      <c r="E8" s="218"/>
      <c r="F8" s="218"/>
      <c r="G8" s="218"/>
    </row>
    <row r="9" spans="2:7" ht="14.1" customHeight="1" x14ac:dyDescent="0.25">
      <c r="B9" s="215" t="str">
        <f>T('Beginning of Form'!C8)</f>
        <v/>
      </c>
      <c r="C9" s="215"/>
      <c r="D9" s="215"/>
      <c r="E9" s="219" t="s">
        <v>83</v>
      </c>
      <c r="F9" s="219"/>
      <c r="G9" s="219"/>
    </row>
    <row r="10" spans="2:7" ht="14.1" customHeight="1" x14ac:dyDescent="0.25">
      <c r="B10" s="215" t="str">
        <f>T('Beginning of Form'!C9)</f>
        <v/>
      </c>
      <c r="C10" s="215"/>
      <c r="D10" s="215"/>
      <c r="E10" s="216" t="s">
        <v>75</v>
      </c>
      <c r="F10" s="216"/>
      <c r="G10" s="216"/>
    </row>
    <row r="11" spans="2:7" ht="14.1" customHeight="1" x14ac:dyDescent="0.25">
      <c r="B11" s="215" t="str">
        <f>'Beginning of Form'!C10&amp;", "&amp;'Beginning of Form'!G10&amp;"   "&amp;'Beginning of Form'!I10</f>
        <v xml:space="preserve">,    </v>
      </c>
      <c r="C11" s="215"/>
      <c r="D11" s="215"/>
      <c r="E11" s="216" t="s">
        <v>4</v>
      </c>
      <c r="F11" s="216"/>
      <c r="G11" s="216"/>
    </row>
    <row r="12" spans="2:7" ht="14.1" customHeight="1" x14ac:dyDescent="0.25">
      <c r="B12" s="233"/>
      <c r="C12" s="233"/>
      <c r="D12" s="233"/>
      <c r="E12" s="216" t="s">
        <v>89</v>
      </c>
      <c r="F12" s="216"/>
      <c r="G12" s="216"/>
    </row>
    <row r="13" spans="2:7" ht="14.1" customHeight="1" x14ac:dyDescent="0.25">
      <c r="B13" s="228" t="str">
        <f>"ATTN:  "&amp;('Beginning of Form'!C17)</f>
        <v xml:space="preserve">ATTN:  </v>
      </c>
      <c r="C13" s="228"/>
      <c r="D13" s="228"/>
      <c r="E13" s="230" t="s">
        <v>87</v>
      </c>
      <c r="F13" s="231"/>
      <c r="G13" s="232"/>
    </row>
    <row r="14" spans="2:7" ht="12" customHeight="1" x14ac:dyDescent="0.25">
      <c r="B14" s="229"/>
      <c r="C14" s="229"/>
      <c r="D14" s="229"/>
      <c r="E14" s="216" t="s">
        <v>88</v>
      </c>
      <c r="F14" s="216"/>
      <c r="G14" s="216"/>
    </row>
    <row r="15" spans="2:7" ht="14.1" customHeight="1" x14ac:dyDescent="0.2">
      <c r="B15" s="235"/>
      <c r="C15" s="236"/>
      <c r="D15" s="236"/>
      <c r="E15" s="236"/>
      <c r="F15" s="236"/>
      <c r="G15" s="122"/>
    </row>
    <row r="16" spans="2:7" ht="24" x14ac:dyDescent="0.2">
      <c r="B16" s="124"/>
      <c r="C16" s="124" t="s">
        <v>5</v>
      </c>
      <c r="D16" s="124" t="s">
        <v>6</v>
      </c>
      <c r="E16" s="124" t="s">
        <v>7</v>
      </c>
      <c r="F16" s="124" t="s">
        <v>8</v>
      </c>
      <c r="G16" s="124" t="s">
        <v>9</v>
      </c>
    </row>
    <row r="17" spans="2:7" ht="33" customHeight="1" x14ac:dyDescent="0.2">
      <c r="B17" s="2"/>
      <c r="C17" s="2"/>
      <c r="D17" s="2"/>
      <c r="E17" s="2"/>
      <c r="F17" s="2"/>
      <c r="G17" s="3" t="s">
        <v>97</v>
      </c>
    </row>
    <row r="18" spans="2:7" ht="14.1" customHeight="1" x14ac:dyDescent="0.2">
      <c r="B18" s="237"/>
      <c r="C18" s="238"/>
      <c r="D18" s="238"/>
      <c r="E18" s="238"/>
      <c r="F18" s="238"/>
      <c r="G18" s="123"/>
    </row>
    <row r="19" spans="2:7" ht="14.1" customHeight="1" x14ac:dyDescent="0.2">
      <c r="B19" s="124" t="s">
        <v>10</v>
      </c>
      <c r="C19" s="239" t="s">
        <v>11</v>
      </c>
      <c r="D19" s="239"/>
      <c r="E19" s="239"/>
      <c r="F19" s="124" t="s">
        <v>12</v>
      </c>
      <c r="G19" s="124" t="s">
        <v>13</v>
      </c>
    </row>
    <row r="20" spans="2:7" ht="14.1" customHeight="1" x14ac:dyDescent="0.2">
      <c r="B20" s="4"/>
      <c r="C20" s="234" t="s">
        <v>93</v>
      </c>
      <c r="D20" s="234"/>
      <c r="E20" s="234"/>
      <c r="F20" s="4"/>
      <c r="G20" s="4"/>
    </row>
    <row r="21" spans="2:7" ht="45.6" customHeight="1" x14ac:dyDescent="0.2">
      <c r="B21" s="71">
        <f>SUM('Soybean A'!K26+'Soybean B'!K26)</f>
        <v>0</v>
      </c>
      <c r="C21" s="240" t="s">
        <v>60</v>
      </c>
      <c r="D21" s="240"/>
      <c r="E21" s="240"/>
      <c r="F21" s="5">
        <v>400</v>
      </c>
      <c r="G21" s="6">
        <f>SUM('Soybean A'!N26+'Soybean B'!N26)</f>
        <v>0</v>
      </c>
    </row>
    <row r="22" spans="2:7" ht="13.9" customHeight="1" x14ac:dyDescent="0.2">
      <c r="B22" s="4"/>
      <c r="C22" s="234" t="s">
        <v>94</v>
      </c>
      <c r="D22" s="234"/>
      <c r="E22" s="234"/>
      <c r="F22" s="4"/>
      <c r="G22" s="4"/>
    </row>
    <row r="23" spans="2:7" ht="34.15" customHeight="1" x14ac:dyDescent="0.2">
      <c r="B23" s="71">
        <f>SUM('Soybean A'!K27+'Soybean B'!K27)</f>
        <v>0</v>
      </c>
      <c r="C23" s="240" t="s">
        <v>84</v>
      </c>
      <c r="D23" s="240"/>
      <c r="E23" s="240"/>
      <c r="F23" s="5">
        <v>400</v>
      </c>
      <c r="G23" s="6">
        <f>SUM('Soybean A'!N27+'Soybean B'!N27)</f>
        <v>0</v>
      </c>
    </row>
    <row r="24" spans="2:7" ht="13.9" customHeight="1" x14ac:dyDescent="0.2">
      <c r="B24" s="4"/>
      <c r="C24" s="234" t="s">
        <v>95</v>
      </c>
      <c r="D24" s="234"/>
      <c r="E24" s="234"/>
      <c r="F24" s="5"/>
      <c r="G24" s="6"/>
    </row>
    <row r="25" spans="2:7" ht="43.15" customHeight="1" x14ac:dyDescent="0.2">
      <c r="B25" s="71">
        <f>SUM('Soybean A'!K28+'Soybean B'!K28)</f>
        <v>0</v>
      </c>
      <c r="C25" s="240" t="s">
        <v>60</v>
      </c>
      <c r="D25" s="240"/>
      <c r="E25" s="240"/>
      <c r="F25" s="5">
        <v>400</v>
      </c>
      <c r="G25" s="6">
        <f>SUM('Soybean A'!N28+'Soybean B'!N28)</f>
        <v>0</v>
      </c>
    </row>
    <row r="26" spans="2:7" ht="14.1" customHeight="1" x14ac:dyDescent="0.2">
      <c r="B26" s="4"/>
      <c r="C26" s="234" t="s">
        <v>96</v>
      </c>
      <c r="D26" s="234"/>
      <c r="E26" s="234"/>
      <c r="F26" s="5"/>
      <c r="G26" s="6"/>
    </row>
    <row r="27" spans="2:7" ht="34.9" customHeight="1" x14ac:dyDescent="0.2">
      <c r="B27" s="71">
        <f>SUM('Soybean A'!K29+'Soybean B'!K29)</f>
        <v>0</v>
      </c>
      <c r="C27" s="240" t="s">
        <v>84</v>
      </c>
      <c r="D27" s="240"/>
      <c r="E27" s="240"/>
      <c r="F27" s="5">
        <v>400</v>
      </c>
      <c r="G27" s="6">
        <f>SUM('Soybean A'!N29+'Soybean B'!N29)</f>
        <v>0</v>
      </c>
    </row>
    <row r="28" spans="2:7" ht="14.1" customHeight="1" x14ac:dyDescent="0.2">
      <c r="B28" s="71"/>
      <c r="C28" s="246"/>
      <c r="D28" s="247"/>
      <c r="E28" s="248"/>
      <c r="F28" s="5"/>
      <c r="G28" s="6"/>
    </row>
    <row r="29" spans="2:7" ht="29.25" customHeight="1" x14ac:dyDescent="0.2">
      <c r="B29" s="71"/>
      <c r="C29" s="240"/>
      <c r="D29" s="240"/>
      <c r="E29" s="240"/>
      <c r="F29" s="5"/>
      <c r="G29" s="6"/>
    </row>
    <row r="30" spans="2:7" ht="14.1" customHeight="1" x14ac:dyDescent="0.2">
      <c r="B30" s="125"/>
      <c r="C30" s="242"/>
      <c r="D30" s="242"/>
      <c r="E30" s="242"/>
      <c r="F30" s="126"/>
      <c r="G30" s="127"/>
    </row>
    <row r="31" spans="2:7" ht="14.1" customHeight="1" x14ac:dyDescent="0.2">
      <c r="B31" s="243" t="s">
        <v>14</v>
      </c>
      <c r="C31" s="243"/>
      <c r="D31" s="243"/>
      <c r="E31" s="243"/>
      <c r="F31" s="243"/>
      <c r="G31" s="128">
        <f>SUM(G29,G27,G25,G23,G21)</f>
        <v>0</v>
      </c>
    </row>
    <row r="32" spans="2:7" ht="14.1" customHeight="1" x14ac:dyDescent="0.2">
      <c r="B32" s="244"/>
      <c r="C32" s="244"/>
      <c r="D32" s="244"/>
      <c r="E32" s="244"/>
      <c r="F32" s="244"/>
      <c r="G32" s="129"/>
    </row>
    <row r="33" spans="2:7" ht="14.1" customHeight="1" x14ac:dyDescent="0.2">
      <c r="B33" s="244"/>
      <c r="C33" s="244"/>
      <c r="D33" s="244"/>
      <c r="E33" s="244"/>
      <c r="F33" s="244"/>
      <c r="G33" s="129"/>
    </row>
    <row r="34" spans="2:7" ht="14.1" customHeight="1" x14ac:dyDescent="0.2">
      <c r="B34" s="245" t="s">
        <v>15</v>
      </c>
      <c r="C34" s="245"/>
      <c r="D34" s="245"/>
      <c r="E34" s="245"/>
      <c r="F34" s="245"/>
      <c r="G34" s="130"/>
    </row>
    <row r="35" spans="2:7" ht="14.1" customHeight="1" x14ac:dyDescent="0.2">
      <c r="B35" s="237"/>
      <c r="C35" s="238"/>
      <c r="D35" s="238"/>
      <c r="E35" s="238"/>
      <c r="F35" s="238"/>
      <c r="G35" s="131"/>
    </row>
    <row r="36" spans="2:7" ht="14.1" customHeight="1" x14ac:dyDescent="0.2">
      <c r="B36" s="241" t="s">
        <v>16</v>
      </c>
      <c r="C36" s="241"/>
      <c r="D36" s="241"/>
      <c r="E36" s="241"/>
      <c r="F36" s="241"/>
      <c r="G36" s="132">
        <f>SUM(G31:G34)</f>
        <v>0</v>
      </c>
    </row>
  </sheetData>
  <mergeCells count="40">
    <mergeCell ref="C25:E25"/>
    <mergeCell ref="C23:E23"/>
    <mergeCell ref="C26:E26"/>
    <mergeCell ref="C27:E27"/>
    <mergeCell ref="C29:E29"/>
    <mergeCell ref="C28:E28"/>
    <mergeCell ref="B36:F36"/>
    <mergeCell ref="C30:E30"/>
    <mergeCell ref="B31:F31"/>
    <mergeCell ref="B32:F32"/>
    <mergeCell ref="B33:F33"/>
    <mergeCell ref="B34:F34"/>
    <mergeCell ref="B35:F35"/>
    <mergeCell ref="C22:E22"/>
    <mergeCell ref="C24:E24"/>
    <mergeCell ref="B15:F15"/>
    <mergeCell ref="B18:F18"/>
    <mergeCell ref="C19:E19"/>
    <mergeCell ref="C20:E20"/>
    <mergeCell ref="C21:E21"/>
    <mergeCell ref="B13:D13"/>
    <mergeCell ref="B14:D14"/>
    <mergeCell ref="E11:G11"/>
    <mergeCell ref="E12:G12"/>
    <mergeCell ref="E13:G13"/>
    <mergeCell ref="E14:G14"/>
    <mergeCell ref="B12:D12"/>
    <mergeCell ref="B2:E2"/>
    <mergeCell ref="F2:G2"/>
    <mergeCell ref="F4:G4"/>
    <mergeCell ref="F5:G5"/>
    <mergeCell ref="B5:E5"/>
    <mergeCell ref="B6:F6"/>
    <mergeCell ref="B7:D7"/>
    <mergeCell ref="B9:D9"/>
    <mergeCell ref="B11:D11"/>
    <mergeCell ref="E10:G10"/>
    <mergeCell ref="E7:G8"/>
    <mergeCell ref="E9:G9"/>
    <mergeCell ref="B10:D10"/>
  </mergeCells>
  <phoneticPr fontId="1" type="noConversion"/>
  <pageMargins left="0.75" right="0.75" top="0.95" bottom="0.85" header="0.5" footer="0.5"/>
  <pageSetup scale="89" orientation="portrait" horizontalDpi="355" verticalDpi="355"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U31"/>
  <sheetViews>
    <sheetView showZeros="0" zoomScaleNormal="100" workbookViewId="0">
      <selection activeCell="E25" sqref="E25"/>
    </sheetView>
  </sheetViews>
  <sheetFormatPr defaultRowHeight="12.75" x14ac:dyDescent="0.2"/>
  <cols>
    <col min="1" max="1" width="3" customWidth="1"/>
    <col min="2" max="2" width="28.7109375" customWidth="1"/>
    <col min="3" max="3" width="12.28515625" customWidth="1"/>
    <col min="4" max="5" width="10.5703125" customWidth="1"/>
    <col min="6" max="6" width="7.140625" customWidth="1"/>
    <col min="7" max="7" width="25" bestFit="1" customWidth="1"/>
    <col min="8" max="8" width="5.5703125" bestFit="1" customWidth="1"/>
    <col min="9" max="13" width="12.7109375" customWidth="1"/>
    <col min="14" max="14" width="29.85546875" customWidth="1"/>
    <col min="15" max="15" width="10.28515625" style="28" customWidth="1"/>
    <col min="16" max="18" width="8.42578125" style="28" customWidth="1"/>
    <col min="19" max="19" width="23.7109375" style="28" customWidth="1"/>
    <col min="20" max="20" width="8.85546875" style="28" customWidth="1"/>
  </cols>
  <sheetData>
    <row r="1" spans="2:21" ht="13.5" thickBot="1" x14ac:dyDescent="0.25"/>
    <row r="2" spans="2:21" ht="17.25" customHeight="1" x14ac:dyDescent="0.25">
      <c r="B2" s="249">
        <v>2024</v>
      </c>
      <c r="C2" s="249"/>
      <c r="D2" s="249"/>
      <c r="E2" s="249"/>
      <c r="F2" s="249"/>
      <c r="G2" s="249"/>
      <c r="H2" s="249"/>
      <c r="N2" s="252" t="s">
        <v>48</v>
      </c>
      <c r="O2" s="252" t="s">
        <v>47</v>
      </c>
      <c r="P2" s="252" t="s">
        <v>46</v>
      </c>
      <c r="Q2" s="252" t="s">
        <v>45</v>
      </c>
      <c r="R2" s="252" t="s">
        <v>44</v>
      </c>
      <c r="S2" s="254" t="s">
        <v>43</v>
      </c>
      <c r="T2" s="250" t="s">
        <v>53</v>
      </c>
    </row>
    <row r="3" spans="2:21" ht="15.75" customHeight="1" thickBot="1" x14ac:dyDescent="0.3">
      <c r="B3" s="249" t="s">
        <v>61</v>
      </c>
      <c r="C3" s="249"/>
      <c r="D3" s="249"/>
      <c r="E3" s="249"/>
      <c r="F3" s="249"/>
      <c r="G3" s="249"/>
      <c r="H3" s="249"/>
      <c r="N3" s="253"/>
      <c r="O3" s="253"/>
      <c r="P3" s="253"/>
      <c r="Q3" s="253"/>
      <c r="R3" s="253"/>
      <c r="S3" s="255"/>
      <c r="T3" s="251"/>
    </row>
    <row r="4" spans="2:21" ht="18" x14ac:dyDescent="0.25">
      <c r="B4" s="249" t="s">
        <v>62</v>
      </c>
      <c r="C4" s="249"/>
      <c r="D4" s="249"/>
      <c r="E4" s="249"/>
      <c r="F4" s="249"/>
      <c r="G4" s="249"/>
      <c r="H4" s="249"/>
      <c r="N4" s="72">
        <f>IF('Soybean A'!C9=" "," ",'Soybean A'!C9)</f>
        <v>0</v>
      </c>
      <c r="O4" s="73">
        <f>IF('Soybean A'!D9=" "," ",'Soybean A'!D9)</f>
        <v>0</v>
      </c>
      <c r="P4" s="73">
        <f>IF('Soybean A'!E9=" "," ",'Soybean A'!E9)</f>
        <v>0</v>
      </c>
      <c r="Q4" s="73">
        <f>IF('Soybean A'!G9=" "," ",'Soybean A'!G9)</f>
        <v>0</v>
      </c>
      <c r="R4" s="73">
        <f>IF('Soybean A'!H9=" "," ",'Soybean A'!H9)</f>
        <v>0</v>
      </c>
      <c r="S4" s="72">
        <f>IF('Soybean A'!J9=" "," ",'Soybean A'!J9)</f>
        <v>0</v>
      </c>
      <c r="T4" s="74">
        <f>SUM('Soybean A'!K9:N9)*10</f>
        <v>0</v>
      </c>
      <c r="U4" s="139" t="s">
        <v>74</v>
      </c>
    </row>
    <row r="5" spans="2:21" ht="17.25" customHeight="1" x14ac:dyDescent="0.25">
      <c r="B5" s="90" t="str">
        <f>"Brand: "&amp;T('Beginning of Form'!C13:I13)</f>
        <v xml:space="preserve">Brand: </v>
      </c>
      <c r="C5" s="90"/>
      <c r="D5" s="90"/>
      <c r="E5" s="90"/>
      <c r="F5" s="90"/>
      <c r="G5" s="90"/>
      <c r="H5" s="90"/>
      <c r="N5" s="72">
        <f>IF('Soybean A'!C10=" "," ",'Soybean A'!C10)</f>
        <v>0</v>
      </c>
      <c r="O5" s="73">
        <f>IF('Soybean A'!D10=" "," ",'Soybean A'!D10)</f>
        <v>0</v>
      </c>
      <c r="P5" s="73">
        <f>IF('Soybean A'!E10=" "," ",'Soybean A'!E10)</f>
        <v>0</v>
      </c>
      <c r="Q5" s="73">
        <f>IF('Soybean A'!G10=" "," ",'Soybean A'!G10)</f>
        <v>0</v>
      </c>
      <c r="R5" s="73">
        <f>IF('Soybean A'!H10=" "," ",'Soybean A'!H10)</f>
        <v>0</v>
      </c>
      <c r="S5" s="72">
        <f>IF('Soybean A'!J10=" "," ",'Soybean A'!J10)</f>
        <v>0</v>
      </c>
      <c r="T5" s="75">
        <f>SUM('Soybean A'!K10:N10)*10</f>
        <v>0</v>
      </c>
    </row>
    <row r="6" spans="2:21" ht="15" x14ac:dyDescent="0.2">
      <c r="B6" s="140" t="s">
        <v>64</v>
      </c>
      <c r="C6" s="141"/>
      <c r="D6" s="141"/>
      <c r="E6" s="141"/>
      <c r="F6" s="141"/>
      <c r="G6" s="141"/>
      <c r="H6" s="142"/>
      <c r="N6" s="72">
        <f>IF('Soybean A'!C11=" "," ",'Soybean A'!C11)</f>
        <v>0</v>
      </c>
      <c r="O6" s="73">
        <f>IF('Soybean A'!D11=" "," ",'Soybean A'!D11)</f>
        <v>0</v>
      </c>
      <c r="P6" s="73">
        <f>IF('Soybean A'!E11=" "," ",'Soybean A'!E11)</f>
        <v>0</v>
      </c>
      <c r="Q6" s="73">
        <f>IF('Soybean A'!G11=" "," ",'Soybean A'!G11)</f>
        <v>0</v>
      </c>
      <c r="R6" s="73">
        <f>IF('Soybean A'!H11=" "," ",'Soybean A'!H11)</f>
        <v>0</v>
      </c>
      <c r="S6" s="72">
        <f>IF('Soybean A'!J11=" "," ",'Soybean A'!J11)</f>
        <v>0</v>
      </c>
      <c r="T6" s="75">
        <f>SUM('Soybean A'!K11:N11)*10</f>
        <v>0</v>
      </c>
    </row>
    <row r="7" spans="2:21" ht="15" x14ac:dyDescent="0.2">
      <c r="B7" s="140" t="s">
        <v>48</v>
      </c>
      <c r="C7" s="140" t="s">
        <v>47</v>
      </c>
      <c r="D7" s="140" t="s">
        <v>46</v>
      </c>
      <c r="E7" s="140" t="s">
        <v>45</v>
      </c>
      <c r="F7" s="140" t="s">
        <v>44</v>
      </c>
      <c r="G7" s="140" t="s">
        <v>43</v>
      </c>
      <c r="H7" s="142" t="s">
        <v>63</v>
      </c>
      <c r="N7" s="72">
        <f>IF('Soybean A'!C12=" "," ",'Soybean A'!C12)</f>
        <v>0</v>
      </c>
      <c r="O7" s="73">
        <f>IF('Soybean A'!D12=" "," ",'Soybean A'!D12)</f>
        <v>0</v>
      </c>
      <c r="P7" s="73">
        <f>IF('Soybean A'!E12=" "," ",'Soybean A'!E12)</f>
        <v>0</v>
      </c>
      <c r="Q7" s="73">
        <f>IF('Soybean A'!G12=" "," ",'Soybean A'!G12)</f>
        <v>0</v>
      </c>
      <c r="R7" s="73">
        <f>IF('Soybean A'!H12=" "," ",'Soybean A'!H12)</f>
        <v>0</v>
      </c>
      <c r="S7" s="72">
        <f>IF('Soybean A'!J12=" "," ",'Soybean A'!J12)</f>
        <v>0</v>
      </c>
      <c r="T7" s="75">
        <f>SUM('Soybean A'!K12:N12)*10</f>
        <v>0</v>
      </c>
    </row>
    <row r="8" spans="2:21" ht="15" x14ac:dyDescent="0.2">
      <c r="B8" s="143">
        <v>0</v>
      </c>
      <c r="C8" s="143">
        <v>0</v>
      </c>
      <c r="D8" s="143">
        <v>0</v>
      </c>
      <c r="E8" s="143">
        <v>0</v>
      </c>
      <c r="F8" s="143">
        <v>0</v>
      </c>
      <c r="G8" s="143">
        <v>0</v>
      </c>
      <c r="H8" s="142">
        <v>0</v>
      </c>
      <c r="N8" s="72">
        <f>IF('Soybean A'!C13=" "," ",'Soybean A'!C13)</f>
        <v>0</v>
      </c>
      <c r="O8" s="73">
        <f>IF('Soybean A'!D13=" "," ",'Soybean A'!D13)</f>
        <v>0</v>
      </c>
      <c r="P8" s="73">
        <f>IF('Soybean A'!E13=" "," ",'Soybean A'!E13)</f>
        <v>0</v>
      </c>
      <c r="Q8" s="73">
        <f>IF('Soybean A'!G13=" "," ",'Soybean A'!G13)</f>
        <v>0</v>
      </c>
      <c r="R8" s="73">
        <f>IF('Soybean A'!H13=" "," ",'Soybean A'!H13)</f>
        <v>0</v>
      </c>
      <c r="S8" s="72">
        <f>IF('Soybean A'!J13=" "," ",'Soybean A'!J13)</f>
        <v>0</v>
      </c>
      <c r="T8" s="75">
        <f>SUM('Soybean A'!K13:N13)*10</f>
        <v>0</v>
      </c>
    </row>
    <row r="9" spans="2:21" ht="15" x14ac:dyDescent="0.2">
      <c r="B9" s="143" t="s">
        <v>65</v>
      </c>
      <c r="C9" s="143" t="s">
        <v>65</v>
      </c>
      <c r="D9" s="143" t="s">
        <v>65</v>
      </c>
      <c r="E9" s="143" t="s">
        <v>65</v>
      </c>
      <c r="F9" s="143" t="s">
        <v>65</v>
      </c>
      <c r="G9" s="143" t="s">
        <v>65</v>
      </c>
      <c r="H9" s="142"/>
      <c r="N9" s="72">
        <f>IF('Soybean A'!C14=" "," ",'Soybean A'!C14)</f>
        <v>0</v>
      </c>
      <c r="O9" s="73">
        <f>IF('Soybean A'!D14=" "," ",'Soybean A'!D14)</f>
        <v>0</v>
      </c>
      <c r="P9" s="73">
        <f>IF('Soybean A'!E14=" "," ",'Soybean A'!E14)</f>
        <v>0</v>
      </c>
      <c r="Q9" s="73">
        <f>IF('Soybean A'!G14=" "," ",'Soybean A'!G14)</f>
        <v>0</v>
      </c>
      <c r="R9" s="73">
        <f>IF('Soybean A'!H14=" "," ",'Soybean A'!H14)</f>
        <v>0</v>
      </c>
      <c r="S9" s="72">
        <f>IF('Soybean A'!J14=" "," ",'Soybean A'!J14)</f>
        <v>0</v>
      </c>
      <c r="T9" s="75">
        <f>SUM('Soybean A'!K14:N14)*10</f>
        <v>0</v>
      </c>
    </row>
    <row r="10" spans="2:21" ht="15" x14ac:dyDescent="0.2">
      <c r="B10" s="144" t="s">
        <v>66</v>
      </c>
      <c r="C10" s="145"/>
      <c r="D10" s="145"/>
      <c r="E10" s="145"/>
      <c r="F10" s="145"/>
      <c r="G10" s="145"/>
      <c r="H10" s="146">
        <v>0</v>
      </c>
      <c r="N10" s="72">
        <f>IF('Soybean A'!C15=" "," ",'Soybean A'!C15)</f>
        <v>0</v>
      </c>
      <c r="O10" s="73">
        <f>IF('Soybean A'!D15=" "," ",'Soybean A'!D15)</f>
        <v>0</v>
      </c>
      <c r="P10" s="73">
        <f>IF('Soybean A'!E15=" "," ",'Soybean A'!E15)</f>
        <v>0</v>
      </c>
      <c r="Q10" s="73">
        <f>IF('Soybean A'!G15=" "," ",'Soybean A'!G15)</f>
        <v>0</v>
      </c>
      <c r="R10" s="73">
        <f>IF('Soybean A'!H15=" "," ",'Soybean A'!H15)</f>
        <v>0</v>
      </c>
      <c r="S10" s="72">
        <f>IF('Soybean A'!J15=" "," ",'Soybean A'!J15)</f>
        <v>0</v>
      </c>
      <c r="T10" s="75">
        <f>SUM('Soybean A'!K15:N15)*10</f>
        <v>0</v>
      </c>
    </row>
    <row r="11" spans="2:21" ht="15" x14ac:dyDescent="0.2">
      <c r="N11" s="72">
        <f>IF('Soybean A'!C16=" "," ",'Soybean A'!C16)</f>
        <v>0</v>
      </c>
      <c r="O11" s="73">
        <f>IF('Soybean A'!D16=" "," ",'Soybean A'!D16)</f>
        <v>0</v>
      </c>
      <c r="P11" s="73">
        <f>IF('Soybean A'!E16=" "," ",'Soybean A'!E16)</f>
        <v>0</v>
      </c>
      <c r="Q11" s="73">
        <f>IF('Soybean A'!G16=" "," ",'Soybean A'!G16)</f>
        <v>0</v>
      </c>
      <c r="R11" s="73">
        <f>IF('Soybean A'!H16=" "," ",'Soybean A'!H16)</f>
        <v>0</v>
      </c>
      <c r="S11" s="72">
        <f>IF('Soybean A'!J16=" "," ",'Soybean A'!J16)</f>
        <v>0</v>
      </c>
      <c r="T11" s="75">
        <f>SUM('Soybean A'!K16:N16)*10</f>
        <v>0</v>
      </c>
    </row>
    <row r="12" spans="2:21" ht="15" x14ac:dyDescent="0.2">
      <c r="N12" s="72">
        <f>IF('Soybean A'!C17=" "," ",'Soybean A'!C17)</f>
        <v>0</v>
      </c>
      <c r="O12" s="73">
        <f>IF('Soybean A'!D17=" "," ",'Soybean A'!D17)</f>
        <v>0</v>
      </c>
      <c r="P12" s="73">
        <f>IF('Soybean A'!E17=" "," ",'Soybean A'!E17)</f>
        <v>0</v>
      </c>
      <c r="Q12" s="73">
        <f>IF('Soybean A'!G17=" "," ",'Soybean A'!G17)</f>
        <v>0</v>
      </c>
      <c r="R12" s="73">
        <f>IF('Soybean A'!H17=" "," ",'Soybean A'!H17)</f>
        <v>0</v>
      </c>
      <c r="S12" s="72">
        <f>IF('Soybean A'!J17=" "," ",'Soybean A'!J17)</f>
        <v>0</v>
      </c>
      <c r="T12" s="75">
        <f>SUM('Soybean A'!K17:N17)*10</f>
        <v>0</v>
      </c>
    </row>
    <row r="13" spans="2:21" ht="15" x14ac:dyDescent="0.2">
      <c r="N13" s="72">
        <f>IF('Soybean A'!C18=" "," ",'Soybean A'!C18)</f>
        <v>0</v>
      </c>
      <c r="O13" s="73">
        <f>IF('Soybean A'!D18=" "," ",'Soybean A'!D18)</f>
        <v>0</v>
      </c>
      <c r="P13" s="73">
        <f>IF('Soybean A'!E18=" "," ",'Soybean A'!E18)</f>
        <v>0</v>
      </c>
      <c r="Q13" s="73">
        <f>IF('Soybean A'!G18=" "," ",'Soybean A'!G18)</f>
        <v>0</v>
      </c>
      <c r="R13" s="73">
        <f>IF('Soybean A'!H18=" "," ",'Soybean A'!H18)</f>
        <v>0</v>
      </c>
      <c r="S13" s="72">
        <f>IF('Soybean A'!J18=" "," ",'Soybean A'!J18)</f>
        <v>0</v>
      </c>
      <c r="T13" s="75">
        <f>SUM('Soybean A'!K18:N18)*10</f>
        <v>0</v>
      </c>
    </row>
    <row r="14" spans="2:21" ht="15" x14ac:dyDescent="0.2">
      <c r="N14" s="72">
        <f>IF('Soybean A'!C19=" "," ",'Soybean A'!C19)</f>
        <v>0</v>
      </c>
      <c r="O14" s="73">
        <f>IF('Soybean A'!D19=" "," ",'Soybean A'!D19)</f>
        <v>0</v>
      </c>
      <c r="P14" s="73">
        <f>IF('Soybean A'!E19=" "," ",'Soybean A'!E19)</f>
        <v>0</v>
      </c>
      <c r="Q14" s="73">
        <f>IF('Soybean A'!G19=" "," ",'Soybean A'!G19)</f>
        <v>0</v>
      </c>
      <c r="R14" s="73">
        <f>IF('Soybean A'!H19=" "," ",'Soybean A'!H19)</f>
        <v>0</v>
      </c>
      <c r="S14" s="72">
        <f>IF('Soybean A'!J19=" "," ",'Soybean A'!J19)</f>
        <v>0</v>
      </c>
      <c r="T14" s="75">
        <f>SUM('Soybean A'!K19:N19)*10</f>
        <v>0</v>
      </c>
    </row>
    <row r="15" spans="2:21" ht="15" x14ac:dyDescent="0.2">
      <c r="N15" s="72">
        <f>IF('Soybean A'!C20=" "," ",'Soybean A'!C20)</f>
        <v>0</v>
      </c>
      <c r="O15" s="73">
        <f>IF('Soybean A'!D20=" "," ",'Soybean A'!D20)</f>
        <v>0</v>
      </c>
      <c r="P15" s="73">
        <f>IF('Soybean A'!E20=" "," ",'Soybean A'!E20)</f>
        <v>0</v>
      </c>
      <c r="Q15" s="73">
        <f>IF('Soybean A'!G20=" "," ",'Soybean A'!G20)</f>
        <v>0</v>
      </c>
      <c r="R15" s="73">
        <f>IF('Soybean A'!H20=" "," ",'Soybean A'!H20)</f>
        <v>0</v>
      </c>
      <c r="S15" s="72">
        <f>IF('Soybean A'!J20=" "," ",'Soybean A'!J20)</f>
        <v>0</v>
      </c>
      <c r="T15" s="75">
        <f>SUM('Soybean A'!K20:N20)*10</f>
        <v>0</v>
      </c>
    </row>
    <row r="16" spans="2:21" ht="15" x14ac:dyDescent="0.2">
      <c r="N16" s="72">
        <f>IF('Soybean A'!C21=" "," ",'Soybean A'!C21)</f>
        <v>0</v>
      </c>
      <c r="O16" s="73">
        <f>IF('Soybean A'!D21=" "," ",'Soybean A'!D21)</f>
        <v>0</v>
      </c>
      <c r="P16" s="73">
        <f>IF('Soybean A'!E21=" "," ",'Soybean A'!E21)</f>
        <v>0</v>
      </c>
      <c r="Q16" s="73">
        <f>IF('Soybean A'!G21=" "," ",'Soybean A'!G21)</f>
        <v>0</v>
      </c>
      <c r="R16" s="73">
        <f>IF('Soybean A'!H21=" "," ",'Soybean A'!H21)</f>
        <v>0</v>
      </c>
      <c r="S16" s="72">
        <f>IF('Soybean A'!J21=" "," ",'Soybean A'!J21)</f>
        <v>0</v>
      </c>
      <c r="T16" s="75">
        <f>SUM('Soybean A'!K21:N21)*10</f>
        <v>0</v>
      </c>
    </row>
    <row r="17" spans="14:21" ht="15.75" thickBot="1" x14ac:dyDescent="0.25">
      <c r="N17" s="133">
        <f>IF('Soybean A'!C22=" "," ",'Soybean A'!C22)</f>
        <v>0</v>
      </c>
      <c r="O17" s="109">
        <f>IF('Soybean A'!D22=" "," ",'Soybean A'!D22)</f>
        <v>0</v>
      </c>
      <c r="P17" s="109">
        <f>IF('Soybean A'!E22=" "," ",'Soybean A'!E22)</f>
        <v>0</v>
      </c>
      <c r="Q17" s="109">
        <f>IF('Soybean A'!G22=" "," ",'Soybean A'!G22)</f>
        <v>0</v>
      </c>
      <c r="R17" s="109">
        <f>IF('Soybean A'!H22=" "," ",'Soybean A'!H22)</f>
        <v>0</v>
      </c>
      <c r="S17" s="108">
        <f>IF('Soybean A'!J22=" "," ",'Soybean A'!J22)</f>
        <v>0</v>
      </c>
      <c r="T17" s="110">
        <f>SUM('Soybean A'!K22:N22)*10</f>
        <v>0</v>
      </c>
    </row>
    <row r="18" spans="14:21" ht="15.75" thickTop="1" x14ac:dyDescent="0.2">
      <c r="N18" s="72">
        <f>IF('Soybean B'!C9=" "," ",'Soybean B'!C9)</f>
        <v>0</v>
      </c>
      <c r="O18" s="112">
        <f>'Soybean B'!D9</f>
        <v>0</v>
      </c>
      <c r="P18" s="112">
        <f>'Soybean B'!E9</f>
        <v>0</v>
      </c>
      <c r="Q18" s="112">
        <f>'Soybean B'!G9</f>
        <v>0</v>
      </c>
      <c r="R18" s="112">
        <f>'Soybean B'!H9</f>
        <v>0</v>
      </c>
      <c r="S18" s="111">
        <f>'Soybean B'!I9</f>
        <v>0</v>
      </c>
      <c r="T18" s="113">
        <f>SUM('Soybean B'!K9:N9)*10</f>
        <v>0</v>
      </c>
      <c r="U18" s="139" t="s">
        <v>73</v>
      </c>
    </row>
    <row r="19" spans="14:21" ht="15" x14ac:dyDescent="0.2">
      <c r="N19" s="72">
        <f>IF('Soybean B'!C10=" "," ",'Soybean B'!C10)</f>
        <v>0</v>
      </c>
      <c r="O19" s="77">
        <f>'Soybean B'!D10</f>
        <v>0</v>
      </c>
      <c r="P19" s="77">
        <f>'Soybean B'!E10</f>
        <v>0</v>
      </c>
      <c r="Q19" s="77">
        <f>'Soybean B'!G10</f>
        <v>0</v>
      </c>
      <c r="R19" s="77">
        <f>'Soybean B'!H10</f>
        <v>0</v>
      </c>
      <c r="S19" s="76">
        <f>'Soybean B'!I10</f>
        <v>0</v>
      </c>
      <c r="T19" s="75">
        <f>SUM('Soybean B'!K10:N10)*10</f>
        <v>0</v>
      </c>
    </row>
    <row r="20" spans="14:21" ht="15" x14ac:dyDescent="0.2">
      <c r="N20" s="72">
        <f>IF('Soybean B'!C11=" "," ",'Soybean B'!C11)</f>
        <v>0</v>
      </c>
      <c r="O20" s="77">
        <f>'Soybean B'!D11</f>
        <v>0</v>
      </c>
      <c r="P20" s="77">
        <f>'Soybean B'!E11</f>
        <v>0</v>
      </c>
      <c r="Q20" s="77">
        <f>'Soybean B'!G11</f>
        <v>0</v>
      </c>
      <c r="R20" s="77">
        <f>'Soybean B'!H11</f>
        <v>0</v>
      </c>
      <c r="S20" s="76">
        <f>'Soybean B'!I11</f>
        <v>0</v>
      </c>
      <c r="T20" s="75">
        <f>SUM('Soybean B'!K11:N11)*10</f>
        <v>0</v>
      </c>
    </row>
    <row r="21" spans="14:21" ht="15" x14ac:dyDescent="0.2">
      <c r="N21" s="72">
        <f>IF('Soybean B'!C12=" "," ",'Soybean B'!C12)</f>
        <v>0</v>
      </c>
      <c r="O21" s="77">
        <f>'Soybean B'!D12</f>
        <v>0</v>
      </c>
      <c r="P21" s="77">
        <f>'Soybean B'!E12</f>
        <v>0</v>
      </c>
      <c r="Q21" s="77">
        <f>'Soybean B'!G12</f>
        <v>0</v>
      </c>
      <c r="R21" s="77">
        <f>'Soybean B'!H12</f>
        <v>0</v>
      </c>
      <c r="S21" s="76">
        <f>'Soybean B'!I12</f>
        <v>0</v>
      </c>
      <c r="T21" s="75">
        <f>SUM('Soybean B'!K12:N12)*10</f>
        <v>0</v>
      </c>
    </row>
    <row r="22" spans="14:21" ht="15" x14ac:dyDescent="0.2">
      <c r="N22" s="72">
        <f>IF('Soybean B'!C13=" "," ",'Soybean B'!C13)</f>
        <v>0</v>
      </c>
      <c r="O22" s="77">
        <f>'Soybean B'!D13</f>
        <v>0</v>
      </c>
      <c r="P22" s="77">
        <f>'Soybean B'!E13</f>
        <v>0</v>
      </c>
      <c r="Q22" s="77">
        <f>'Soybean B'!G13</f>
        <v>0</v>
      </c>
      <c r="R22" s="77">
        <f>'Soybean B'!H13</f>
        <v>0</v>
      </c>
      <c r="S22" s="76">
        <f>'Soybean B'!I13</f>
        <v>0</v>
      </c>
      <c r="T22" s="75">
        <f>SUM('Soybean B'!K13:N13)*10</f>
        <v>0</v>
      </c>
    </row>
    <row r="23" spans="14:21" ht="15" x14ac:dyDescent="0.2">
      <c r="N23" s="72">
        <f>IF('Soybean B'!C14=" "," ",'Soybean B'!C14)</f>
        <v>0</v>
      </c>
      <c r="O23" s="77">
        <f>'Soybean B'!D14</f>
        <v>0</v>
      </c>
      <c r="P23" s="77">
        <f>'Soybean B'!E14</f>
        <v>0</v>
      </c>
      <c r="Q23" s="77">
        <f>'Soybean B'!G14</f>
        <v>0</v>
      </c>
      <c r="R23" s="77">
        <f>'Soybean B'!H14</f>
        <v>0</v>
      </c>
      <c r="S23" s="76">
        <f>'Soybean B'!I14</f>
        <v>0</v>
      </c>
      <c r="T23" s="75">
        <f>SUM('Soybean B'!K14:N14)*10</f>
        <v>0</v>
      </c>
    </row>
    <row r="24" spans="14:21" ht="15" x14ac:dyDescent="0.2">
      <c r="N24" s="72">
        <f>IF('Soybean B'!C15=" "," ",'Soybean B'!C15)</f>
        <v>0</v>
      </c>
      <c r="O24" s="77">
        <f>'Soybean B'!D15</f>
        <v>0</v>
      </c>
      <c r="P24" s="77">
        <f>'Soybean B'!E15</f>
        <v>0</v>
      </c>
      <c r="Q24" s="77">
        <f>'Soybean B'!G15</f>
        <v>0</v>
      </c>
      <c r="R24" s="77">
        <f>'Soybean B'!H15</f>
        <v>0</v>
      </c>
      <c r="S24" s="76">
        <f>'Soybean B'!I15</f>
        <v>0</v>
      </c>
      <c r="T24" s="75">
        <f>SUM('Soybean B'!K15:N15)*10</f>
        <v>0</v>
      </c>
    </row>
    <row r="25" spans="14:21" ht="15" x14ac:dyDescent="0.2">
      <c r="N25" s="72">
        <f>IF('Soybean B'!C16=" "," ",'Soybean B'!C16)</f>
        <v>0</v>
      </c>
      <c r="O25" s="77">
        <f>'Soybean B'!D16</f>
        <v>0</v>
      </c>
      <c r="P25" s="77">
        <f>'Soybean B'!E16</f>
        <v>0</v>
      </c>
      <c r="Q25" s="77">
        <f>'Soybean B'!G16</f>
        <v>0</v>
      </c>
      <c r="R25" s="77">
        <f>'Soybean B'!H16</f>
        <v>0</v>
      </c>
      <c r="S25" s="76">
        <f>'Soybean B'!I16</f>
        <v>0</v>
      </c>
      <c r="T25" s="75">
        <f>SUM('Soybean B'!K16:N16)*10</f>
        <v>0</v>
      </c>
    </row>
    <row r="26" spans="14:21" ht="15" x14ac:dyDescent="0.2">
      <c r="N26" s="72">
        <f>IF('Soybean B'!C17=" "," ",'Soybean B'!C17)</f>
        <v>0</v>
      </c>
      <c r="O26" s="77">
        <f>'Soybean B'!D17</f>
        <v>0</v>
      </c>
      <c r="P26" s="77">
        <f>'Soybean B'!E17</f>
        <v>0</v>
      </c>
      <c r="Q26" s="77">
        <f>'Soybean B'!G17</f>
        <v>0</v>
      </c>
      <c r="R26" s="77">
        <f>'Soybean B'!H17</f>
        <v>0</v>
      </c>
      <c r="S26" s="76">
        <f>'Soybean B'!I17</f>
        <v>0</v>
      </c>
      <c r="T26" s="75">
        <f>SUM('Soybean B'!K17:N17)*10</f>
        <v>0</v>
      </c>
    </row>
    <row r="27" spans="14:21" ht="15" x14ac:dyDescent="0.2">
      <c r="N27" s="72">
        <f>IF('Soybean B'!C18=" "," ",'Soybean B'!C18)</f>
        <v>0</v>
      </c>
      <c r="O27" s="77">
        <f>'Soybean B'!D18</f>
        <v>0</v>
      </c>
      <c r="P27" s="77">
        <f>'Soybean B'!E18</f>
        <v>0</v>
      </c>
      <c r="Q27" s="77">
        <f>'Soybean B'!G18</f>
        <v>0</v>
      </c>
      <c r="R27" s="77">
        <f>'Soybean B'!H18</f>
        <v>0</v>
      </c>
      <c r="S27" s="76">
        <f>'Soybean B'!I18</f>
        <v>0</v>
      </c>
      <c r="T27" s="75">
        <f>SUM('Soybean B'!K18:N18)*10</f>
        <v>0</v>
      </c>
    </row>
    <row r="28" spans="14:21" ht="15" x14ac:dyDescent="0.2">
      <c r="N28" s="72">
        <f>IF('Soybean B'!C19=" "," ",'Soybean B'!C19)</f>
        <v>0</v>
      </c>
      <c r="O28" s="77">
        <f>'Soybean B'!D19</f>
        <v>0</v>
      </c>
      <c r="P28" s="77">
        <f>'Soybean B'!E19</f>
        <v>0</v>
      </c>
      <c r="Q28" s="77">
        <f>'Soybean B'!G19</f>
        <v>0</v>
      </c>
      <c r="R28" s="77">
        <f>'Soybean B'!H19</f>
        <v>0</v>
      </c>
      <c r="S28" s="76">
        <f>'Soybean B'!I19</f>
        <v>0</v>
      </c>
      <c r="T28" s="75">
        <f>SUM('Soybean B'!K19:N19)*10</f>
        <v>0</v>
      </c>
    </row>
    <row r="29" spans="14:21" ht="15" x14ac:dyDescent="0.2">
      <c r="N29" s="72">
        <f>IF('Soybean B'!C20=" "," ",'Soybean B'!C20)</f>
        <v>0</v>
      </c>
      <c r="O29" s="77">
        <f>'Soybean B'!D20</f>
        <v>0</v>
      </c>
      <c r="P29" s="77">
        <f>'Soybean B'!E20</f>
        <v>0</v>
      </c>
      <c r="Q29" s="77">
        <f>'Soybean B'!G20</f>
        <v>0</v>
      </c>
      <c r="R29" s="77">
        <f>'Soybean B'!H20</f>
        <v>0</v>
      </c>
      <c r="S29" s="76">
        <f>'Soybean B'!I20</f>
        <v>0</v>
      </c>
      <c r="T29" s="75">
        <f>SUM('Soybean B'!K20:N20)*10</f>
        <v>0</v>
      </c>
    </row>
    <row r="30" spans="14:21" ht="15" x14ac:dyDescent="0.2">
      <c r="N30" s="72">
        <f>IF('Soybean B'!C21=" "," ",'Soybean B'!C21)</f>
        <v>0</v>
      </c>
      <c r="O30" s="77">
        <f>'Soybean B'!D21</f>
        <v>0</v>
      </c>
      <c r="P30" s="77">
        <f>'Soybean B'!E21</f>
        <v>0</v>
      </c>
      <c r="Q30" s="77">
        <f>'Soybean B'!G21</f>
        <v>0</v>
      </c>
      <c r="R30" s="77">
        <f>'Soybean B'!H21</f>
        <v>0</v>
      </c>
      <c r="S30" s="76">
        <f>'Soybean B'!I21</f>
        <v>0</v>
      </c>
      <c r="T30" s="75">
        <f>SUM('Soybean B'!K21:N21)*10</f>
        <v>0</v>
      </c>
    </row>
    <row r="31" spans="14:21" ht="15" x14ac:dyDescent="0.2">
      <c r="N31" s="72">
        <f>IF('Soybean B'!C22=" "," ",'Soybean B'!C22)</f>
        <v>0</v>
      </c>
      <c r="O31" s="115">
        <f>'Soybean B'!D22</f>
        <v>0</v>
      </c>
      <c r="P31" s="115">
        <f>'Soybean B'!E22</f>
        <v>0</v>
      </c>
      <c r="Q31" s="115">
        <f>'Soybean B'!G22</f>
        <v>0</v>
      </c>
      <c r="R31" s="115">
        <f>'Soybean B'!H22</f>
        <v>0</v>
      </c>
      <c r="S31" s="114">
        <f>'Soybean B'!I22</f>
        <v>0</v>
      </c>
      <c r="T31" s="110">
        <f>SUM('Soybean B'!K22:N22)*10</f>
        <v>0</v>
      </c>
    </row>
  </sheetData>
  <dataConsolidate topLabels="1">
    <dataRefs count="4">
      <dataRef ref="L1:R18" sheet="Seed" r:id="rId2"/>
      <dataRef ref="L19:R36" sheet="Seed" r:id="rId3"/>
      <dataRef ref="L37:R53" sheet="Seed" r:id="rId4"/>
      <dataRef ref="L54:R71" sheet="Seed" r:id="rId5"/>
    </dataRefs>
  </dataConsolidate>
  <mergeCells count="10">
    <mergeCell ref="B2:H2"/>
    <mergeCell ref="B3:H3"/>
    <mergeCell ref="B4:H4"/>
    <mergeCell ref="T2:T3"/>
    <mergeCell ref="N2:N3"/>
    <mergeCell ref="O2:O3"/>
    <mergeCell ref="P2:P3"/>
    <mergeCell ref="Q2:Q3"/>
    <mergeCell ref="R2:R3"/>
    <mergeCell ref="S2:S3"/>
  </mergeCells>
  <phoneticPr fontId="1" type="noConversion"/>
  <pageMargins left="0.5" right="0.25" top="0.5" bottom="0.25" header="0.5" footer="0.5"/>
  <pageSetup scale="99" orientation="portrait" horizontalDpi="355" verticalDpi="355" r:id="rId6"/>
  <headerFooter alignWithMargins="0"/>
  <ignoredErrors>
    <ignoredError sqref="T8" formulaRange="1"/>
  </ignoredErrors>
  <drawing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23"/>
  <sheetViews>
    <sheetView workbookViewId="0">
      <selection activeCell="N15" sqref="N15"/>
    </sheetView>
  </sheetViews>
  <sheetFormatPr defaultRowHeight="12.75" x14ac:dyDescent="0.2"/>
  <cols>
    <col min="1" max="2" width="2.85546875" customWidth="1"/>
    <col min="3" max="3" width="6.28515625" customWidth="1"/>
    <col min="13" max="13" width="13.28515625" customWidth="1"/>
  </cols>
  <sheetData>
    <row r="1" spans="1:13" ht="20.100000000000001" customHeight="1" x14ac:dyDescent="0.3">
      <c r="A1" s="20" t="str">
        <f>T('Beginning of Form'!C8)</f>
        <v/>
      </c>
      <c r="B1" s="20"/>
      <c r="C1" s="20"/>
      <c r="D1" s="21"/>
      <c r="E1" s="21"/>
      <c r="F1" s="21"/>
      <c r="G1" s="21"/>
      <c r="H1" s="1"/>
      <c r="I1" s="1"/>
      <c r="J1" s="1"/>
      <c r="K1" s="1"/>
      <c r="L1" s="1"/>
      <c r="M1" s="1"/>
    </row>
    <row r="2" spans="1:13" ht="20.100000000000001" customHeight="1" x14ac:dyDescent="0.3">
      <c r="A2" s="177" t="str">
        <f>T('Beginning of Form'!C17)</f>
        <v/>
      </c>
      <c r="B2" s="177"/>
      <c r="C2" s="177"/>
      <c r="D2" s="177"/>
      <c r="E2" s="177"/>
      <c r="F2" s="177"/>
      <c r="G2" s="177"/>
      <c r="H2" s="1"/>
      <c r="I2" s="1"/>
      <c r="J2" s="1"/>
      <c r="K2" s="1"/>
      <c r="L2" s="1"/>
      <c r="M2" s="1"/>
    </row>
    <row r="3" spans="1:13" ht="20.100000000000001" customHeight="1" x14ac:dyDescent="0.3">
      <c r="A3" s="177" t="str">
        <f>T('Beginning of Form'!C18)</f>
        <v/>
      </c>
      <c r="B3" s="177"/>
      <c r="C3" s="177"/>
      <c r="D3" s="177"/>
      <c r="E3" s="177"/>
      <c r="F3" s="177"/>
      <c r="G3" s="177"/>
      <c r="H3" s="1"/>
      <c r="I3" s="1"/>
      <c r="J3" s="1"/>
      <c r="K3" s="1"/>
      <c r="L3" s="1"/>
      <c r="M3" s="1"/>
    </row>
    <row r="4" spans="1:13" ht="20.100000000000001" customHeight="1" x14ac:dyDescent="0.3">
      <c r="A4" s="177" t="str">
        <f>'Beginning of Form'!C19&amp;", "&amp;'Beginning of Form'!G19&amp;"  "&amp;'Beginning of Form'!I19</f>
        <v xml:space="preserve">,   </v>
      </c>
      <c r="B4" s="177"/>
      <c r="C4" s="177"/>
      <c r="D4" s="177"/>
      <c r="E4" s="177"/>
      <c r="F4" s="177"/>
      <c r="G4" s="177"/>
      <c r="H4" s="1"/>
      <c r="I4" s="1"/>
      <c r="J4" s="1"/>
      <c r="K4" s="1"/>
      <c r="L4" s="1"/>
      <c r="M4" s="1"/>
    </row>
    <row r="5" spans="1:13" ht="20.100000000000001" customHeight="1" x14ac:dyDescent="0.3">
      <c r="A5" s="27"/>
      <c r="B5" s="27"/>
      <c r="C5" s="27"/>
      <c r="D5" s="27"/>
      <c r="E5" s="27"/>
      <c r="F5" s="27"/>
      <c r="G5" s="27"/>
      <c r="H5" s="1"/>
      <c r="I5" s="1"/>
      <c r="J5" s="1"/>
      <c r="K5" s="1"/>
      <c r="L5" s="1"/>
      <c r="M5" s="1"/>
    </row>
    <row r="6" spans="1:13" ht="20.100000000000001" customHeight="1" x14ac:dyDescent="0.3">
      <c r="A6" s="27"/>
      <c r="B6" s="27"/>
      <c r="C6" s="27"/>
      <c r="D6" s="27"/>
      <c r="E6" s="27"/>
      <c r="F6" s="27"/>
      <c r="G6" s="27"/>
      <c r="H6" s="1"/>
      <c r="I6" s="1"/>
      <c r="J6" s="1"/>
      <c r="K6" s="1"/>
      <c r="L6" s="1"/>
      <c r="M6" s="1"/>
    </row>
    <row r="7" spans="1:13" ht="20.100000000000001" customHeight="1" x14ac:dyDescent="0.3">
      <c r="A7" s="27"/>
      <c r="B7" s="27"/>
      <c r="C7" s="27"/>
      <c r="D7" s="27"/>
      <c r="E7" s="27"/>
      <c r="F7" s="27"/>
      <c r="G7" s="27"/>
      <c r="H7" s="1"/>
      <c r="I7" s="1"/>
      <c r="J7" s="1"/>
      <c r="K7" s="1"/>
      <c r="L7" s="1"/>
      <c r="M7" s="1"/>
    </row>
    <row r="8" spans="1:13" ht="20.100000000000001" customHeight="1" x14ac:dyDescent="0.3">
      <c r="A8" s="27"/>
      <c r="B8" s="27"/>
      <c r="C8" s="27"/>
      <c r="D8" s="27"/>
      <c r="E8" s="27"/>
      <c r="F8" s="27"/>
      <c r="G8" s="27"/>
      <c r="H8" s="1"/>
      <c r="I8" s="1"/>
      <c r="J8" s="1"/>
      <c r="K8" s="1"/>
      <c r="L8" s="1"/>
      <c r="M8" s="1"/>
    </row>
    <row r="9" spans="1:13" ht="20.100000000000001" customHeight="1" x14ac:dyDescent="0.3">
      <c r="A9" s="27"/>
      <c r="B9" s="27"/>
      <c r="C9" s="27"/>
      <c r="D9" s="27"/>
      <c r="E9" s="27"/>
      <c r="F9" s="27"/>
      <c r="G9" s="27"/>
      <c r="H9" s="1"/>
      <c r="I9" s="1"/>
      <c r="J9" s="1"/>
      <c r="K9" s="1"/>
      <c r="L9" s="1"/>
      <c r="M9" s="1"/>
    </row>
    <row r="10" spans="1:13" ht="20.100000000000001" customHeight="1" x14ac:dyDescent="0.2">
      <c r="A10" s="1"/>
      <c r="B10" s="1"/>
      <c r="C10" s="1"/>
      <c r="D10" s="1"/>
      <c r="E10" s="1"/>
      <c r="F10" s="1"/>
      <c r="G10" s="1"/>
      <c r="H10" s="1"/>
      <c r="I10" s="1"/>
      <c r="J10" s="1"/>
      <c r="K10" s="1"/>
      <c r="L10" s="1"/>
      <c r="M10" s="1"/>
    </row>
    <row r="11" spans="1:13" x14ac:dyDescent="0.2">
      <c r="A11" s="1"/>
      <c r="B11" s="1"/>
      <c r="C11" s="1"/>
      <c r="D11" s="1"/>
      <c r="E11" s="1"/>
      <c r="F11" s="1"/>
      <c r="G11" s="1"/>
      <c r="H11" s="1"/>
      <c r="I11" s="1"/>
      <c r="J11" s="1"/>
      <c r="K11" s="1"/>
      <c r="L11" s="1"/>
      <c r="M11" s="1"/>
    </row>
    <row r="12" spans="1:13" x14ac:dyDescent="0.2">
      <c r="A12" s="1"/>
      <c r="B12" s="1"/>
      <c r="C12" s="1"/>
      <c r="D12" s="1"/>
      <c r="E12" s="1"/>
      <c r="F12" s="1"/>
      <c r="G12" s="1"/>
      <c r="H12" s="1"/>
      <c r="I12" s="1"/>
      <c r="J12" s="1"/>
      <c r="K12" s="1"/>
      <c r="L12" s="1"/>
      <c r="M12" s="1"/>
    </row>
    <row r="13" spans="1:13" x14ac:dyDescent="0.2">
      <c r="A13" s="1"/>
      <c r="B13" s="1"/>
      <c r="C13" s="1"/>
      <c r="D13" s="1"/>
      <c r="E13" s="1"/>
      <c r="F13" s="1"/>
      <c r="G13" s="1"/>
      <c r="H13" s="1"/>
      <c r="I13" s="1"/>
      <c r="J13" s="1"/>
      <c r="K13" s="1"/>
      <c r="L13" s="1"/>
      <c r="M13" s="1"/>
    </row>
    <row r="14" spans="1:13" x14ac:dyDescent="0.2">
      <c r="A14" s="1"/>
      <c r="B14" s="1"/>
      <c r="C14" s="1"/>
      <c r="D14" s="1"/>
      <c r="E14" s="1"/>
      <c r="F14" s="1"/>
      <c r="G14" s="1"/>
      <c r="H14" s="1"/>
      <c r="I14" s="1"/>
      <c r="J14" s="1"/>
      <c r="K14" s="1"/>
      <c r="L14" s="1"/>
      <c r="M14" s="1"/>
    </row>
    <row r="15" spans="1:13" x14ac:dyDescent="0.2">
      <c r="A15" s="1"/>
      <c r="B15" s="1"/>
      <c r="C15" s="1"/>
      <c r="D15" s="1"/>
      <c r="E15" s="1"/>
      <c r="F15" s="1"/>
      <c r="G15" s="1"/>
      <c r="H15" s="1"/>
      <c r="I15" s="1"/>
      <c r="J15" s="1"/>
      <c r="K15" s="1"/>
      <c r="L15" s="1"/>
      <c r="M15" s="1"/>
    </row>
    <row r="16" spans="1:13" x14ac:dyDescent="0.2">
      <c r="A16" s="1"/>
      <c r="B16" s="1"/>
      <c r="C16" s="1"/>
      <c r="D16" s="1"/>
      <c r="E16" s="1"/>
      <c r="F16" s="1"/>
      <c r="G16" s="1"/>
      <c r="H16" s="1"/>
      <c r="I16" s="1"/>
      <c r="J16" s="1"/>
      <c r="K16" s="1"/>
      <c r="L16" s="1"/>
      <c r="M16" s="1"/>
    </row>
    <row r="17" spans="1:13" x14ac:dyDescent="0.2">
      <c r="A17" s="1"/>
      <c r="B17" s="1"/>
      <c r="C17" s="1"/>
      <c r="D17" s="1"/>
      <c r="E17" s="1"/>
      <c r="F17" s="1"/>
      <c r="G17" s="1"/>
      <c r="H17" s="1"/>
      <c r="I17" s="1"/>
      <c r="J17" s="1"/>
      <c r="K17" s="1"/>
      <c r="L17" s="1"/>
      <c r="M17" s="1"/>
    </row>
    <row r="18" spans="1:13" x14ac:dyDescent="0.2">
      <c r="A18" s="1"/>
      <c r="B18" s="1"/>
      <c r="C18" s="1"/>
      <c r="D18" s="1"/>
      <c r="E18" s="1"/>
      <c r="F18" s="1"/>
      <c r="G18" s="1"/>
      <c r="H18" s="1"/>
      <c r="I18" s="1"/>
      <c r="J18" s="1"/>
      <c r="K18" s="1"/>
      <c r="L18" s="1"/>
      <c r="M18" s="1"/>
    </row>
    <row r="19" spans="1:13" x14ac:dyDescent="0.2">
      <c r="A19" s="1"/>
      <c r="B19" s="1"/>
      <c r="C19" s="1"/>
      <c r="D19" s="1"/>
      <c r="E19" s="1"/>
      <c r="F19" s="1"/>
      <c r="G19" s="1"/>
      <c r="H19" s="1"/>
      <c r="I19" s="1"/>
      <c r="J19" s="1"/>
      <c r="K19" s="1"/>
      <c r="L19" s="1"/>
      <c r="M19" s="1"/>
    </row>
    <row r="20" spans="1:13" x14ac:dyDescent="0.2">
      <c r="A20" s="1"/>
      <c r="B20" s="1"/>
      <c r="C20" s="1"/>
      <c r="D20" s="1"/>
      <c r="E20" s="1"/>
      <c r="F20" s="1"/>
      <c r="G20" s="1"/>
      <c r="H20" s="1"/>
      <c r="I20" s="1"/>
      <c r="J20" s="1"/>
      <c r="K20" s="1"/>
      <c r="L20" s="1"/>
      <c r="M20" s="1"/>
    </row>
    <row r="21" spans="1:13" x14ac:dyDescent="0.2">
      <c r="A21" s="1"/>
      <c r="B21" s="1"/>
      <c r="C21" s="1"/>
      <c r="D21" s="1"/>
      <c r="E21" s="1"/>
      <c r="F21" s="1"/>
      <c r="G21" s="1"/>
      <c r="H21" s="1"/>
      <c r="I21" s="1"/>
      <c r="J21" s="1"/>
      <c r="K21" s="1"/>
      <c r="L21" s="1"/>
      <c r="M21" s="1"/>
    </row>
    <row r="22" spans="1:13" x14ac:dyDescent="0.2">
      <c r="A22" s="1"/>
      <c r="B22" s="1"/>
      <c r="C22" s="1"/>
      <c r="D22" s="1"/>
      <c r="E22" s="1"/>
      <c r="F22" s="1"/>
      <c r="G22" s="1"/>
      <c r="H22" s="1"/>
      <c r="I22" s="1"/>
      <c r="J22" s="1"/>
      <c r="K22" s="1"/>
      <c r="L22" s="1"/>
      <c r="M22" s="1"/>
    </row>
    <row r="23" spans="1:13" x14ac:dyDescent="0.2">
      <c r="A23" s="1"/>
      <c r="B23" s="1"/>
      <c r="C23" s="1"/>
      <c r="D23" s="1"/>
      <c r="E23" s="1"/>
      <c r="F23" s="1"/>
      <c r="G23" s="1"/>
      <c r="H23" s="1"/>
      <c r="I23" s="1"/>
      <c r="J23" s="1"/>
      <c r="K23" s="1"/>
      <c r="L23" s="1"/>
      <c r="M23" s="1"/>
    </row>
  </sheetData>
  <dataConsolidate topLabels="1" link="1">
    <dataRefs count="4">
      <dataRef ref="L1:R18" sheet="Seed" r:id="rId1"/>
      <dataRef ref="L19:R36" sheet="Seed" r:id="rId2"/>
      <dataRef ref="L37:R53" sheet="Seed" r:id="rId3"/>
      <dataRef ref="L54:R71" sheet="Seed" r:id="rId4"/>
    </dataRefs>
  </dataConsolidate>
  <mergeCells count="3">
    <mergeCell ref="A2:G2"/>
    <mergeCell ref="A3:G3"/>
    <mergeCell ref="A4:G4"/>
  </mergeCells>
  <phoneticPr fontId="1" type="noConversion"/>
  <pageMargins left="0.25" right="0.25" top="0.25" bottom="5.58" header="0.5" footer="0.5"/>
  <pageSetup orientation="portrait" horizontalDpi="355" verticalDpi="355" r:id="rId5"/>
  <headerFooter alignWithMargins="0"/>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72D1D8AB65644FBEF5AC274119A4B2" ma:contentTypeVersion="18" ma:contentTypeDescription="Create a new document." ma:contentTypeScope="" ma:versionID="0aee6d4e883e073a7ee2b84894b2c183">
  <xsd:schema xmlns:xsd="http://www.w3.org/2001/XMLSchema" xmlns:xs="http://www.w3.org/2001/XMLSchema" xmlns:p="http://schemas.microsoft.com/office/2006/metadata/properties" xmlns:ns3="18fd1004-5fd5-428e-9d6a-f34572f5989c" xmlns:ns4="35406d77-8118-4889-856d-d1602cc3acc6" targetNamespace="http://schemas.microsoft.com/office/2006/metadata/properties" ma:root="true" ma:fieldsID="5bb3fa320058d5ea5919c6f10999502f" ns3:_="" ns4:_="">
    <xsd:import namespace="18fd1004-5fd5-428e-9d6a-f34572f5989c"/>
    <xsd:import namespace="35406d77-8118-4889-856d-d1602cc3acc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DateTaken"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MediaServiceObjectDetectorVersions" minOccurs="0"/>
                <xsd:element ref="ns3:MediaServiceSystemTags"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fd1004-5fd5-428e-9d6a-f34572f598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activity" ma:index="25"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406d77-8118-4889-856d-d1602cc3acc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18fd1004-5fd5-428e-9d6a-f34572f5989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4BFE8A-4427-4AD5-B5FD-ACE2FE12D2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fd1004-5fd5-428e-9d6a-f34572f5989c"/>
    <ds:schemaRef ds:uri="35406d77-8118-4889-856d-d1602cc3ac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A118DC-9B1E-41A8-86E4-50FC0E825F2C}">
  <ds:schemaRefs>
    <ds:schemaRef ds:uri="http://purl.org/dc/elements/1.1/"/>
    <ds:schemaRef ds:uri="http://schemas.microsoft.com/office/2006/metadata/properties"/>
    <ds:schemaRef ds:uri="18fd1004-5fd5-428e-9d6a-f34572f5989c"/>
    <ds:schemaRef ds:uri="http://purl.org/dc/terms/"/>
    <ds:schemaRef ds:uri="35406d77-8118-4889-856d-d1602cc3acc6"/>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49459BBE-ABC0-4E37-87AD-25B5A02D7E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Trials info</vt:lpstr>
      <vt:lpstr>Entry application info</vt:lpstr>
      <vt:lpstr>Beginning of Form</vt:lpstr>
      <vt:lpstr>Soybean A</vt:lpstr>
      <vt:lpstr>Soybean B</vt:lpstr>
      <vt:lpstr>Invoice</vt:lpstr>
      <vt:lpstr>Seed List</vt:lpstr>
      <vt:lpstr>Shipping Label</vt:lpstr>
      <vt:lpstr>'Beginning of Form'!Print_Area</vt:lpstr>
      <vt:lpstr>Invoice!Print_Area</vt:lpstr>
      <vt:lpstr>'Seed List'!Print_Area</vt:lpstr>
      <vt:lpstr>'Shipping Label'!Print_Area</vt:lpstr>
      <vt:lpstr>'Soybean A'!Print_Area</vt:lpstr>
      <vt:lpstr>'Soybean B'!Print_Area</vt:lpstr>
      <vt:lpstr>'Trials info'!Print_Area</vt:lpstr>
    </vt:vector>
  </TitlesOfParts>
  <Company>Michigan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 Widdicombe</dc:creator>
  <cp:lastModifiedBy>Laurenz, Randall</cp:lastModifiedBy>
  <cp:lastPrinted>2023-02-01T20:58:40Z</cp:lastPrinted>
  <dcterms:created xsi:type="dcterms:W3CDTF">2006-02-02T15:23:58Z</dcterms:created>
  <dcterms:modified xsi:type="dcterms:W3CDTF">2024-02-16T19:02:52Z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0x010100F672D1D8AB65644FBEF5AC274119A4B2</vt:lpwstr>
  </property>
</Properties>
</file>